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1095" windowWidth="19320" windowHeight="12525" activeTab="0"/>
  </bookViews>
  <sheets>
    <sheet name="załącznik nr 2   " sheetId="1" r:id="rId1"/>
  </sheets>
  <definedNames/>
  <calcPr fullCalcOnLoad="1"/>
</workbook>
</file>

<file path=xl/sharedStrings.xml><?xml version="1.0" encoding="utf-8"?>
<sst xmlns="http://schemas.openxmlformats.org/spreadsheetml/2006/main" count="604" uniqueCount="447">
  <si>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</si>
  <si>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</si>
  <si>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</si>
  <si>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</si>
  <si>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</si>
  <si>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</si>
  <si>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</si>
  <si>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</si>
  <si>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</si>
  <si>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</si>
  <si>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</si>
  <si>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</si>
  <si>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</si>
  <si>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</si>
  <si>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</si>
  <si>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</si>
  <si>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</si>
  <si>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</si>
  <si>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</si>
  <si>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</si>
  <si>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</si>
  <si>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</si>
  <si>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</si>
  <si>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</si>
  <si>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</si>
  <si>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</si>
  <si>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</si>
  <si>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2.</t>
  </si>
  <si>
    <t>3.</t>
  </si>
  <si>
    <t>4.</t>
  </si>
  <si>
    <t>5.</t>
  </si>
  <si>
    <t>6.</t>
  </si>
  <si>
    <t>7.</t>
  </si>
  <si>
    <t>miesiąc</t>
  </si>
  <si>
    <t>op.</t>
  </si>
  <si>
    <t>Załącznik nr 2 do SWZ</t>
  </si>
  <si>
    <t>8.</t>
  </si>
  <si>
    <t>9.</t>
  </si>
  <si>
    <t>A.</t>
  </si>
  <si>
    <t>WZÓR FORMULARZA CENOWEGO - DZPZ/ 333/ 27UEPN / 2021</t>
  </si>
  <si>
    <t xml:space="preserve">DZIERŻAWA 3 aparatów do immunohistochemii i 1 aparatu do histochemii  zgodnie z formularzem parametrów wymaganych ( załącznik nr 7 do SWZ ) 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</si>
  <si>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</si>
  <si>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</si>
  <si>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</si>
  <si>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</si>
  <si>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</si>
  <si>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</si>
  <si>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</si>
  <si>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</si>
  <si>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</si>
  <si>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</si>
  <si>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</si>
  <si>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</si>
  <si>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</si>
  <si>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</si>
  <si>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</si>
  <si>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</si>
  <si>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</si>
  <si>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</si>
  <si>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</si>
  <si>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</si>
  <si>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</si>
  <si>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</si>
  <si>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</si>
  <si>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</si>
  <si>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</si>
  <si>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</si>
  <si>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</si>
  <si>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</si>
  <si>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</si>
  <si>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</si>
  <si>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</si>
  <si>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</si>
  <si>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</si>
  <si>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</si>
  <si>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</si>
  <si>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</si>
  <si>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</si>
  <si>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</si>
  <si>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</si>
  <si>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</si>
  <si>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</si>
  <si>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</si>
  <si>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</si>
  <si>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</si>
  <si>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</si>
  <si>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</si>
  <si>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</si>
  <si>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</si>
  <si>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</si>
  <si>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</si>
  <si>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</si>
  <si>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</si>
  <si>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</si>
  <si>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</si>
  <si>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</si>
  <si>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</si>
  <si>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</si>
  <si>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</si>
  <si>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</si>
  <si>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</si>
  <si>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</si>
  <si>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</si>
  <si>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</si>
  <si>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</si>
  <si>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</si>
  <si>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</si>
  <si>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</si>
  <si>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</si>
  <si>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</si>
  <si>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</si>
  <si>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</si>
  <si>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</si>
  <si>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</si>
  <si>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</si>
  <si>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</si>
  <si>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</si>
  <si>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</si>
  <si>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</si>
  <si>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</si>
  <si>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</si>
  <si>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</si>
  <si>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</si>
  <si>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</si>
  <si>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</si>
  <si>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</si>
  <si>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</si>
  <si>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</si>
  <si>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</si>
  <si>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</si>
  <si>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</si>
  <si>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</si>
  <si>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</si>
  <si>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</si>
  <si>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</si>
  <si>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</si>
  <si>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</si>
  <si>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</si>
  <si>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</si>
  <si>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</si>
  <si>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</si>
  <si>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</si>
  <si>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</si>
  <si>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</si>
  <si>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</si>
  <si>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</si>
  <si>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</si>
  <si>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</si>
  <si>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</si>
  <si>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</si>
  <si>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</si>
  <si>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</si>
  <si>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</si>
  <si>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</si>
  <si>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</si>
  <si>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</si>
  <si>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</si>
  <si>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</si>
  <si>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</si>
  <si>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</si>
  <si>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</si>
  <si>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</si>
  <si>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</si>
  <si>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</si>
  <si>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</si>
  <si>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</si>
  <si>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</si>
  <si>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</si>
  <si>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</si>
  <si>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</si>
  <si>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</si>
  <si>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</si>
  <si>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</si>
  <si>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</si>
  <si>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</si>
  <si>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</si>
  <si>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</si>
  <si>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</si>
  <si>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</si>
  <si>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</si>
  <si>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</si>
  <si>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</si>
  <si>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 xml:space="preserve">   Actin, Muscle Specific</t>
  </si>
  <si>
    <t xml:space="preserve">   Actin, Smooth Muscle   </t>
  </si>
  <si>
    <t>ALK</t>
  </si>
  <si>
    <t>ALK 1</t>
  </si>
  <si>
    <t>Alpha-Fetoprotein AFP</t>
  </si>
  <si>
    <t>ATRX</t>
  </si>
  <si>
    <t>Bcl-2</t>
  </si>
  <si>
    <t>Bcl-6</t>
  </si>
  <si>
    <t>Beta-catenin</t>
  </si>
  <si>
    <t>c-myc</t>
  </si>
  <si>
    <t>CA 125</t>
  </si>
  <si>
    <t xml:space="preserve">Calcitonin </t>
  </si>
  <si>
    <t>Caldesmon</t>
  </si>
  <si>
    <t>Calretinin</t>
  </si>
  <si>
    <t>CD1a</t>
  </si>
  <si>
    <t>CD2</t>
  </si>
  <si>
    <t>CD3</t>
  </si>
  <si>
    <t>CD4</t>
  </si>
  <si>
    <t>CD5</t>
  </si>
  <si>
    <t>CD7</t>
  </si>
  <si>
    <t>CD8</t>
  </si>
  <si>
    <t>CD10</t>
  </si>
  <si>
    <t>CD14</t>
  </si>
  <si>
    <t>CD15</t>
  </si>
  <si>
    <t>CD19</t>
  </si>
  <si>
    <t>CD20</t>
  </si>
  <si>
    <t>CD21</t>
  </si>
  <si>
    <t>CD23</t>
  </si>
  <si>
    <t>CD 25</t>
  </si>
  <si>
    <t>CD30</t>
  </si>
  <si>
    <t>CD31</t>
  </si>
  <si>
    <t>CD34</t>
  </si>
  <si>
    <t>CD38</t>
  </si>
  <si>
    <t>CD43</t>
  </si>
  <si>
    <t>CD45 LCA</t>
  </si>
  <si>
    <t>CD56</t>
  </si>
  <si>
    <t>CD57</t>
  </si>
  <si>
    <t>CD61</t>
  </si>
  <si>
    <t>CD68</t>
  </si>
  <si>
    <t>CD79a</t>
  </si>
  <si>
    <t>CD99</t>
  </si>
  <si>
    <t>CD138 syndecan-1</t>
  </si>
  <si>
    <t>CD 163</t>
  </si>
  <si>
    <t>CDX-2</t>
  </si>
  <si>
    <t>CEA carcinoemryonic antigen</t>
  </si>
  <si>
    <t>CMV</t>
  </si>
  <si>
    <t>Chromogranin A</t>
  </si>
  <si>
    <t>Cyclin D1</t>
  </si>
  <si>
    <t>Cytokeratin CAM 5.2</t>
  </si>
  <si>
    <t>Cytokeratin HMW</t>
  </si>
  <si>
    <t>Cytokeratin Pan</t>
  </si>
  <si>
    <t>Cytokeratin 5/6</t>
  </si>
  <si>
    <t>Cytokeratin 7</t>
  </si>
  <si>
    <t>Cytokeratin 14</t>
  </si>
  <si>
    <t>Cytokeratin 8/18</t>
  </si>
  <si>
    <t>Cytokeratin 19</t>
  </si>
  <si>
    <t>Cytokeratin 20</t>
  </si>
  <si>
    <t>Desmin</t>
  </si>
  <si>
    <t>EBV</t>
  </si>
  <si>
    <t>E-Cadherin</t>
  </si>
  <si>
    <t>EGFR</t>
  </si>
  <si>
    <t>Ep-CAM Epithelial Specific Antigen</t>
  </si>
  <si>
    <t>EMA Epithelial Membrane Antigen</t>
  </si>
  <si>
    <t>ERG</t>
  </si>
  <si>
    <t>GATA 3</t>
  </si>
  <si>
    <t>Galektyna 3</t>
  </si>
  <si>
    <t>GCDFP-15</t>
  </si>
  <si>
    <t>GFAP Glial Fibrillary Acidic Protein</t>
  </si>
  <si>
    <t>Granzyme B</t>
  </si>
  <si>
    <t xml:space="preserve">Helicobater Pylori </t>
  </si>
  <si>
    <t>Hemoglobina A</t>
  </si>
  <si>
    <t>Hepatocyte Specitic Antigen HSA</t>
  </si>
  <si>
    <t>Human Chorionic Gonadotropin hcg</t>
  </si>
  <si>
    <t>Inhibin A,alpha</t>
  </si>
  <si>
    <t>Kappa</t>
  </si>
  <si>
    <t>Lambda</t>
  </si>
  <si>
    <t>Ki-67</t>
  </si>
  <si>
    <t>Mammaglobin</t>
  </si>
  <si>
    <t>MART-1/Melan A</t>
  </si>
  <si>
    <t>Melanosome HMB45</t>
  </si>
  <si>
    <t>Mesothelial Cell HBME-1</t>
  </si>
  <si>
    <t>MUC 1</t>
  </si>
  <si>
    <t>MUC 2</t>
  </si>
  <si>
    <t>MUC 4</t>
  </si>
  <si>
    <t>MUC5AC</t>
  </si>
  <si>
    <t>MUC 6</t>
  </si>
  <si>
    <t>Myeloperoxidase MPO</t>
  </si>
  <si>
    <t>Napsin A</t>
  </si>
  <si>
    <t>Neurofilament</t>
  </si>
  <si>
    <t>p16</t>
  </si>
  <si>
    <t>P53</t>
  </si>
  <si>
    <t>P63</t>
  </si>
  <si>
    <t>P40</t>
  </si>
  <si>
    <t>P 504 s</t>
  </si>
  <si>
    <t>PAX-5</t>
  </si>
  <si>
    <t>PLAP Placental Alkaine Phosphatase</t>
  </si>
  <si>
    <t>PR Progesterone Receptor</t>
  </si>
  <si>
    <t>PSA Prostate Specific Antigen</t>
  </si>
  <si>
    <t>PSAP</t>
  </si>
  <si>
    <t>RCC Renal Cell Carcinoma</t>
  </si>
  <si>
    <t>SOX-11</t>
  </si>
  <si>
    <t>S100</t>
  </si>
  <si>
    <t>Synaptophysin</t>
  </si>
  <si>
    <t xml:space="preserve">TdT Terminal Deoxynucleotidyl Transferase </t>
  </si>
  <si>
    <t>Thyroglobulin</t>
  </si>
  <si>
    <t>Tyrosinase</t>
  </si>
  <si>
    <t>Vimentin</t>
  </si>
  <si>
    <t>WT1</t>
  </si>
  <si>
    <t>ZAP-70</t>
  </si>
  <si>
    <t xml:space="preserve">HER 2 </t>
  </si>
  <si>
    <t>CAIX</t>
  </si>
  <si>
    <t>Glypican</t>
  </si>
  <si>
    <t>DOG 1</t>
  </si>
  <si>
    <t xml:space="preserve"> STAT 6 </t>
  </si>
  <si>
    <t>ROS 1</t>
  </si>
  <si>
    <t>SOX 10</t>
  </si>
  <si>
    <t>PAX-8</t>
  </si>
  <si>
    <t>PDL1</t>
  </si>
  <si>
    <t>szkiełka              kontrolne do         PD-L1 i ROS 1</t>
  </si>
  <si>
    <t>szkiełka kontrole do HER 2</t>
  </si>
  <si>
    <t>pojemnik na rozcieńczone przeciwciała, kompatybilny z oferowanym systemem, na 100 oznaczeń #1</t>
  </si>
  <si>
    <t>pojemnik na rozcieńczone przeciwciała, kompatybilny z oferowanym systemem, na 100 oznaczeń #2</t>
  </si>
  <si>
    <t>pojemnik na rozcieńczone przeciwciała, kompatybilny z oferowanym systemem, na 100 oznaczeń #3</t>
  </si>
  <si>
    <t>pojemnik na rozcieńczone przeciwciała, kompatybilny z oferowanym systemem, na 100 oznaczeń #4</t>
  </si>
  <si>
    <t>pojemnik na rozcieńczone przeciwciała, kompatybilny z oferowanym systemem, na 100 oznaczeń #5</t>
  </si>
  <si>
    <t>pojemnik na rozcieńczone przeciwciała, kompatybilny z oferowanym systemem, na 100 oznaczeń #6</t>
  </si>
  <si>
    <t>INFORM HER-2 Dual ISH DNA Probe Coctail</t>
  </si>
  <si>
    <t>Alcian Blue zestaw do oznaczeń histochemicznych</t>
  </si>
  <si>
    <t>AFB Ziehl Neelsen zestaw do oznaczeń histochemicznych</t>
  </si>
  <si>
    <t>Congo red  zestaw do oznaczeń histochemicznych</t>
  </si>
  <si>
    <t>Elastic zestaw do oznaczeń histochemicznych</t>
  </si>
  <si>
    <t>Giemsa  zestaw do oznaczeń histochemicznych</t>
  </si>
  <si>
    <t>GMS Grocott zestaw do oznaczeń histochemicznych</t>
  </si>
  <si>
    <t>Gram zestaw do oznaczeń histochemicznych</t>
  </si>
  <si>
    <t xml:space="preserve">Green Trichrom zestaw do oznaczeń histochemicznych </t>
  </si>
  <si>
    <t>Jones zestaw do oznaczeń histochemicznych</t>
  </si>
  <si>
    <t>Pas G zestaw do oznaczeń histochemicznych</t>
  </si>
  <si>
    <t>Mucikarmin zestaw do oznaczeń histochemicznych</t>
  </si>
  <si>
    <t>Pas  zestaw do oznaczeń histochemicznych</t>
  </si>
  <si>
    <t>Reticulum zestaw do oznaczeń histochemicznych</t>
  </si>
  <si>
    <t>Warthin – Starry Hp zestaw do oznaczeń histochemicznych</t>
  </si>
  <si>
    <t>Masson’s (azan) zestaw do oznaczeń histochemicznych</t>
  </si>
  <si>
    <t xml:space="preserve">        HHF35</t>
  </si>
  <si>
    <t>1A4</t>
  </si>
  <si>
    <t>ALK01</t>
  </si>
  <si>
    <t>D5F3</t>
  </si>
  <si>
    <t>polyclonal</t>
  </si>
  <si>
    <t>stężone</t>
  </si>
  <si>
    <t>GI191E/A8</t>
  </si>
  <si>
    <t>Y 69</t>
  </si>
  <si>
    <t>OC125</t>
  </si>
  <si>
    <t>Polyclonal</t>
  </si>
  <si>
    <t>E89</t>
  </si>
  <si>
    <t>SP65</t>
  </si>
  <si>
    <t>EP3622</t>
  </si>
  <si>
    <t>MRQ-11</t>
  </si>
  <si>
    <t>2GV6</t>
  </si>
  <si>
    <t>SP35</t>
  </si>
  <si>
    <t>SP19</t>
  </si>
  <si>
    <t>SP94</t>
  </si>
  <si>
    <t>SP57</t>
  </si>
  <si>
    <t>SP67</t>
  </si>
  <si>
    <t>EPR3653</t>
  </si>
  <si>
    <t>MMA</t>
  </si>
  <si>
    <t>MRQ36</t>
  </si>
  <si>
    <t>L26</t>
  </si>
  <si>
    <t>EP3093</t>
  </si>
  <si>
    <t>SP23</t>
  </si>
  <si>
    <t>4C9</t>
  </si>
  <si>
    <t>Ber-H2</t>
  </si>
  <si>
    <t>JC70</t>
  </si>
  <si>
    <t>QBEnd/10</t>
  </si>
  <si>
    <t>SP149</t>
  </si>
  <si>
    <t>L60</t>
  </si>
  <si>
    <t>2B11&amp;PD7/26</t>
  </si>
  <si>
    <t>MRQ-42</t>
  </si>
  <si>
    <t>NK-1</t>
  </si>
  <si>
    <t>2f2</t>
  </si>
  <si>
    <t>KP-1</t>
  </si>
  <si>
    <t>SP18</t>
  </si>
  <si>
    <t>O13</t>
  </si>
  <si>
    <t>B-A38</t>
  </si>
  <si>
    <t>MRQ-26</t>
  </si>
  <si>
    <t>EPR2764Y</t>
  </si>
  <si>
    <t>CEA31</t>
  </si>
  <si>
    <t xml:space="preserve">CCH2+DDG9 </t>
  </si>
  <si>
    <t>LK2H10</t>
  </si>
  <si>
    <t>SP4-R</t>
  </si>
  <si>
    <t>CAM 5.2</t>
  </si>
  <si>
    <t>34ᵝE12</t>
  </si>
  <si>
    <t>AE1/AE3&amp;PCK2</t>
  </si>
  <si>
    <t>D5/16B4</t>
  </si>
  <si>
    <t>SP52</t>
  </si>
  <si>
    <t>SP53</t>
  </si>
  <si>
    <t>B22.1&amp;B23.1</t>
  </si>
  <si>
    <t>A53-B/A2.26</t>
  </si>
  <si>
    <t>SP33</t>
  </si>
  <si>
    <t>DE-R-11</t>
  </si>
  <si>
    <t>5B7</t>
  </si>
  <si>
    <t>Ber-EP4</t>
  </si>
  <si>
    <t>E29</t>
  </si>
  <si>
    <t>EPR 3864</t>
  </si>
  <si>
    <t>L50-823</t>
  </si>
  <si>
    <t>9C4</t>
  </si>
  <si>
    <t>EP1582Y</t>
  </si>
  <si>
    <t>EP672Y</t>
  </si>
  <si>
    <t>SP48</t>
  </si>
  <si>
    <t>SP212</t>
  </si>
  <si>
    <t>OCH1E5</t>
  </si>
  <si>
    <t>H09</t>
  </si>
  <si>
    <t>R1</t>
  </si>
  <si>
    <t>31A5</t>
  </si>
  <si>
    <t>A103</t>
  </si>
  <si>
    <t>HMB45</t>
  </si>
  <si>
    <t>HBME-1</t>
  </si>
  <si>
    <t>H23</t>
  </si>
  <si>
    <t>MRQ-18</t>
  </si>
  <si>
    <t>EPR9308</t>
  </si>
  <si>
    <t>MRQ-19</t>
  </si>
  <si>
    <t>MRQ-20</t>
  </si>
  <si>
    <t>MRQ-43</t>
  </si>
  <si>
    <t>MRQ-60</t>
  </si>
  <si>
    <t>2F11</t>
  </si>
  <si>
    <t>EP 356</t>
  </si>
  <si>
    <t>E6H4</t>
  </si>
  <si>
    <t>BP-53-11</t>
  </si>
  <si>
    <t>4A4</t>
  </si>
  <si>
    <t>BC28</t>
  </si>
  <si>
    <t>SP 116</t>
  </si>
  <si>
    <t>SP34</t>
  </si>
  <si>
    <t>NB10</t>
  </si>
  <si>
    <t>1.E2</t>
  </si>
  <si>
    <t>PASE/4LJ</t>
  </si>
  <si>
    <t>PN-15</t>
  </si>
  <si>
    <t>MRQ 58</t>
  </si>
  <si>
    <t>4C4.9</t>
  </si>
  <si>
    <t>MRQ-40</t>
  </si>
  <si>
    <t>2H11+6E1</t>
  </si>
  <si>
    <t>T311</t>
  </si>
  <si>
    <t>V9</t>
  </si>
  <si>
    <t>6F-H2</t>
  </si>
  <si>
    <t>2F3.2</t>
  </si>
  <si>
    <t>4B5</t>
  </si>
  <si>
    <t>1G12</t>
  </si>
  <si>
    <t xml:space="preserve">EP325 </t>
  </si>
  <si>
    <t>SP263</t>
  </si>
  <si>
    <t>Opis Zamówienia KLON</t>
  </si>
  <si>
    <t>szt.</t>
  </si>
  <si>
    <t>op. (50 ozn.)</t>
  </si>
  <si>
    <t xml:space="preserve"> nr katalogowy, producent,  nazwa handlowa (tożsama z nazwą, która będzie widniała na fakturze) , ilość oznaczeń w opakowaniu</t>
  </si>
  <si>
    <t>151.</t>
  </si>
  <si>
    <t xml:space="preserve">Szkiełka podstawowe do oznaczeń immunohistochemicznych kompatybilne z oferowanymi aparatami </t>
  </si>
  <si>
    <t xml:space="preserve">zestawy wizualizacyjne z niezbędnymi odczynnikami do wykonywania oznaczeń i barwień ( uzupełnia Wykonawca ) </t>
  </si>
  <si>
    <t>Do podanej ilości oznaczeń / opakowań  należy zaoferować niezbędne materiały zużywalne niewymienione w tabeli do prawidłowego funkcjonowania systemów.</t>
  </si>
  <si>
    <t>pozycja 1-126 opakowanie po 50oznaczeń</t>
  </si>
  <si>
    <t>C-KIT  (CD 117)(Pathway) lub C-KIT (CD 117)(Pathway) klon (EP10)</t>
  </si>
  <si>
    <t>ER Estrogen Receptor lub ER Estrogen Receptor klon (SP1)</t>
  </si>
  <si>
    <t>IDH 1 stężone</t>
  </si>
  <si>
    <r>
      <t xml:space="preserve">2 </t>
    </r>
    <r>
      <rPr>
        <sz val="10"/>
        <color indexed="8"/>
        <rFont val="Arial"/>
        <family val="2"/>
      </rPr>
      <t xml:space="preserve">  3</t>
    </r>
  </si>
  <si>
    <t>MUM 1 lub MUM1 klon (EP190)</t>
  </si>
  <si>
    <t>OLIG 2 lub Olig2 klon (EP112)</t>
  </si>
  <si>
    <r>
      <t xml:space="preserve">Arginaza </t>
    </r>
    <r>
      <rPr>
        <strike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 1</t>
    </r>
  </si>
  <si>
    <r>
      <rPr>
        <strike/>
        <sz val="10"/>
        <color indexed="8"/>
        <rFont val="Arial"/>
        <family val="2"/>
      </rPr>
      <t>PTEN 4</t>
    </r>
    <r>
      <rPr>
        <sz val="10"/>
        <color indexed="8"/>
        <rFont val="Arial"/>
        <family val="2"/>
      </rPr>
      <t xml:space="preserve"> PTEN klon (SP218)</t>
    </r>
  </si>
  <si>
    <r>
      <t xml:space="preserve">75 oznaczeń /3 lata     </t>
    </r>
    <r>
      <rPr>
        <sz val="10"/>
        <color indexed="8"/>
        <rFont val="Arial"/>
        <family val="2"/>
      </rPr>
      <t>2</t>
    </r>
  </si>
  <si>
    <r>
      <t>TTF-1 Thyroid Transcription Factor</t>
    </r>
    <r>
      <rPr>
        <sz val="10"/>
        <color indexed="10"/>
        <rFont val="Arial"/>
        <family val="2"/>
      </rPr>
      <t xml:space="preserve"> lub TTF-1 o klonie SP141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</si>
</sst>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zł&quot;"/>
    <numFmt numFmtId="174" formatCode="mm/d/yyyy"/>
  </numFmts>
  <fonts count="63">
    <font>
      <sz val="10"/>
      <name val="Arial"/>
      <family val="0"/>
    </font>
    <font>
      <sz val="8"/>
      <name val="Arial"/>
      <family val="0"/>
    </font>
    <font>
      <b/>
      <sz val="9"/>
      <color indexed="17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9"/>
      <color indexed="10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Arial CE"/>
      <family val="0"/>
    </font>
    <font>
      <b/>
      <sz val="11"/>
      <color indexed="8"/>
      <name val="Times New Roman"/>
      <family val="1"/>
    </font>
    <font>
      <sz val="9"/>
      <color indexed="8"/>
      <name val="Arial"/>
      <family val="2"/>
    </font>
    <font>
      <b/>
      <strike/>
      <sz val="9"/>
      <color indexed="8"/>
      <name val="Arial"/>
      <family val="2"/>
    </font>
    <font>
      <strike/>
      <sz val="10"/>
      <color indexed="8"/>
      <name val="Arial"/>
      <family val="2"/>
    </font>
    <font>
      <strike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theme="1"/>
      <name val="Arial"/>
      <family val="2"/>
    </font>
    <font>
      <b/>
      <sz val="9"/>
      <color theme="1"/>
      <name val="Arial CE"/>
      <family val="0"/>
    </font>
    <font>
      <b/>
      <sz val="11"/>
      <color theme="1"/>
      <name val="Times New Roman"/>
      <family val="1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trike/>
      <sz val="9"/>
      <color theme="1"/>
      <name val="Arial"/>
      <family val="2"/>
    </font>
    <font>
      <strike/>
      <sz val="10"/>
      <color theme="1"/>
      <name val="Arial"/>
      <family val="2"/>
    </font>
    <font>
      <strike/>
      <sz val="9"/>
      <color theme="1"/>
      <name val="Arial"/>
      <family val="2"/>
    </font>
    <font>
      <sz val="8"/>
      <color theme="1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8" fillId="3" borderId="0" applyNumberFormat="0" applyBorder="0" applyAlignment="0" applyProtection="0"/>
    <xf numFmtId="0" fontId="37" fillId="4" borderId="0" applyNumberFormat="0" applyBorder="0" applyAlignment="0" applyProtection="0"/>
    <xf numFmtId="0" fontId="18" fillId="5" borderId="0" applyNumberFormat="0" applyBorder="0" applyAlignment="0" applyProtection="0"/>
    <xf numFmtId="0" fontId="37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8" borderId="0" applyNumberFormat="0" applyBorder="0" applyAlignment="0" applyProtection="0"/>
    <xf numFmtId="0" fontId="18" fillId="9" borderId="0" applyNumberFormat="0" applyBorder="0" applyAlignment="0" applyProtection="0"/>
    <xf numFmtId="0" fontId="37" fillId="10" borderId="0" applyNumberFormat="0" applyBorder="0" applyAlignment="0" applyProtection="0"/>
    <xf numFmtId="0" fontId="18" fillId="11" borderId="0" applyNumberFormat="0" applyBorder="0" applyAlignment="0" applyProtection="0"/>
    <xf numFmtId="0" fontId="37" fillId="12" borderId="0" applyNumberFormat="0" applyBorder="0" applyAlignment="0" applyProtection="0"/>
    <xf numFmtId="0" fontId="18" fillId="13" borderId="0" applyNumberFormat="0" applyBorder="0" applyAlignment="0" applyProtection="0"/>
    <xf numFmtId="0" fontId="37" fillId="14" borderId="0" applyNumberFormat="0" applyBorder="0" applyAlignment="0" applyProtection="0"/>
    <xf numFmtId="0" fontId="18" fillId="15" borderId="0" applyNumberFormat="0" applyBorder="0" applyAlignment="0" applyProtection="0"/>
    <xf numFmtId="0" fontId="37" fillId="16" borderId="0" applyNumberFormat="0" applyBorder="0" applyAlignment="0" applyProtection="0"/>
    <xf numFmtId="0" fontId="18" fillId="17" borderId="0" applyNumberFormat="0" applyBorder="0" applyAlignment="0" applyProtection="0"/>
    <xf numFmtId="0" fontId="37" fillId="18" borderId="0" applyNumberFormat="0" applyBorder="0" applyAlignment="0" applyProtection="0"/>
    <xf numFmtId="0" fontId="18" fillId="19" borderId="0" applyNumberFormat="0" applyBorder="0" applyAlignment="0" applyProtection="0"/>
    <xf numFmtId="0" fontId="37" fillId="20" borderId="0" applyNumberFormat="0" applyBorder="0" applyAlignment="0" applyProtection="0"/>
    <xf numFmtId="0" fontId="18" fillId="9" borderId="0" applyNumberFormat="0" applyBorder="0" applyAlignment="0" applyProtection="0"/>
    <xf numFmtId="0" fontId="37" fillId="21" borderId="0" applyNumberFormat="0" applyBorder="0" applyAlignment="0" applyProtection="0"/>
    <xf numFmtId="0" fontId="18" fillId="15" borderId="0" applyNumberFormat="0" applyBorder="0" applyAlignment="0" applyProtection="0"/>
    <xf numFmtId="0" fontId="37" fillId="22" borderId="0" applyNumberFormat="0" applyBorder="0" applyAlignment="0" applyProtection="0"/>
    <xf numFmtId="0" fontId="18" fillId="23" borderId="0" applyNumberFormat="0" applyBorder="0" applyAlignment="0" applyProtection="0"/>
    <xf numFmtId="0" fontId="37" fillId="24" borderId="0" applyNumberFormat="0" applyBorder="0" applyAlignment="0" applyProtection="0"/>
    <xf numFmtId="0" fontId="17" fillId="25" borderId="0" applyNumberFormat="0" applyBorder="0" applyAlignment="0" applyProtection="0"/>
    <xf numFmtId="0" fontId="37" fillId="26" borderId="0" applyNumberFormat="0" applyBorder="0" applyAlignment="0" applyProtection="0"/>
    <xf numFmtId="0" fontId="17" fillId="17" borderId="0" applyNumberFormat="0" applyBorder="0" applyAlignment="0" applyProtection="0"/>
    <xf numFmtId="0" fontId="37" fillId="27" borderId="0" applyNumberFormat="0" applyBorder="0" applyAlignment="0" applyProtection="0"/>
    <xf numFmtId="0" fontId="17" fillId="19" borderId="0" applyNumberFormat="0" applyBorder="0" applyAlignment="0" applyProtection="0"/>
    <xf numFmtId="0" fontId="37" fillId="28" borderId="0" applyNumberFormat="0" applyBorder="0" applyAlignment="0" applyProtection="0"/>
    <xf numFmtId="0" fontId="17" fillId="29" borderId="0" applyNumberFormat="0" applyBorder="0" applyAlignment="0" applyProtection="0"/>
    <xf numFmtId="0" fontId="37" fillId="30" borderId="0" applyNumberFormat="0" applyBorder="0" applyAlignment="0" applyProtection="0"/>
    <xf numFmtId="0" fontId="17" fillId="31" borderId="0" applyNumberFormat="0" applyBorder="0" applyAlignment="0" applyProtection="0"/>
    <xf numFmtId="0" fontId="37" fillId="32" borderId="0" applyNumberFormat="0" applyBorder="0" applyAlignment="0" applyProtection="0"/>
    <xf numFmtId="0" fontId="17" fillId="33" borderId="0" applyNumberFormat="0" applyBorder="0" applyAlignment="0" applyProtection="0"/>
    <xf numFmtId="0" fontId="38" fillId="34" borderId="0" applyNumberFormat="0" applyBorder="0" applyAlignment="0" applyProtection="0"/>
    <xf numFmtId="0" fontId="17" fillId="35" borderId="0" applyNumberFormat="0" applyBorder="0" applyAlignment="0" applyProtection="0"/>
    <xf numFmtId="0" fontId="38" fillId="36" borderId="0" applyNumberFormat="0" applyBorder="0" applyAlignment="0" applyProtection="0"/>
    <xf numFmtId="0" fontId="17" fillId="37" borderId="0" applyNumberFormat="0" applyBorder="0" applyAlignment="0" applyProtection="0"/>
    <xf numFmtId="0" fontId="38" fillId="38" borderId="0" applyNumberFormat="0" applyBorder="0" applyAlignment="0" applyProtection="0"/>
    <xf numFmtId="0" fontId="17" fillId="39" borderId="0" applyNumberFormat="0" applyBorder="0" applyAlignment="0" applyProtection="0"/>
    <xf numFmtId="0" fontId="38" fillId="40" borderId="0" applyNumberFormat="0" applyBorder="0" applyAlignment="0" applyProtection="0"/>
    <xf numFmtId="0" fontId="17" fillId="29" borderId="0" applyNumberFormat="0" applyBorder="0" applyAlignment="0" applyProtection="0"/>
    <xf numFmtId="0" fontId="38" fillId="41" borderId="0" applyNumberFormat="0" applyBorder="0" applyAlignment="0" applyProtection="0"/>
    <xf numFmtId="0" fontId="17" fillId="31" borderId="0" applyNumberFormat="0" applyBorder="0" applyAlignment="0" applyProtection="0"/>
    <xf numFmtId="0" fontId="38" fillId="42" borderId="0" applyNumberFormat="0" applyBorder="0" applyAlignment="0" applyProtection="0"/>
    <xf numFmtId="0" fontId="17" fillId="43" borderId="0" applyNumberFormat="0" applyBorder="0" applyAlignment="0" applyProtection="0"/>
    <xf numFmtId="0" fontId="39" fillId="44" borderId="1" applyNumberFormat="0" applyAlignment="0" applyProtection="0"/>
    <xf numFmtId="0" fontId="9" fillId="13" borderId="2" applyNumberFormat="0" applyAlignment="0" applyProtection="0"/>
    <xf numFmtId="0" fontId="40" fillId="45" borderId="3" applyNumberFormat="0" applyAlignment="0" applyProtection="0"/>
    <xf numFmtId="0" fontId="10" fillId="46" borderId="4" applyNumberFormat="0" applyAlignment="0" applyProtection="0"/>
    <xf numFmtId="0" fontId="41" fillId="47" borderId="0" applyNumberFormat="0" applyBorder="0" applyAlignment="0" applyProtection="0"/>
    <xf numFmtId="0" fontId="6" fillId="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43" fillId="48" borderId="7" applyNumberFormat="0" applyAlignment="0" applyProtection="0"/>
    <xf numFmtId="0" fontId="13" fillId="49" borderId="8" applyNumberFormat="0" applyAlignment="0" applyProtection="0"/>
    <xf numFmtId="0" fontId="44" fillId="0" borderId="9" applyNumberFormat="0" applyFill="0" applyAlignment="0" applyProtection="0"/>
    <xf numFmtId="0" fontId="19" fillId="0" borderId="10" applyNumberFormat="0" applyFill="0" applyAlignment="0" applyProtection="0"/>
    <xf numFmtId="0" fontId="45" fillId="0" borderId="11" applyNumberFormat="0" applyFill="0" applyAlignment="0" applyProtection="0"/>
    <xf numFmtId="0" fontId="20" fillId="0" borderId="12" applyNumberFormat="0" applyFill="0" applyAlignment="0" applyProtection="0"/>
    <xf numFmtId="0" fontId="46" fillId="0" borderId="13" applyNumberFormat="0" applyFill="0" applyAlignment="0" applyProtection="0"/>
    <xf numFmtId="0" fontId="21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8" fillId="51" borderId="0" applyNumberFormat="0" applyBorder="0" applyAlignment="0" applyProtection="0"/>
    <xf numFmtId="0" fontId="0" fillId="0" borderId="0">
      <alignment/>
      <protection/>
    </xf>
    <xf numFmtId="0" fontId="48" fillId="45" borderId="1" applyNumberFormat="0" applyAlignment="0" applyProtection="0"/>
    <xf numFmtId="0" fontId="11" fillId="46" borderId="2" applyNumberFormat="0" applyAlignment="0" applyProtection="0"/>
    <xf numFmtId="9" fontId="0" fillId="0" borderId="0" applyFont="0" applyFill="0" applyBorder="0" applyAlignment="0" applyProtection="0"/>
    <xf numFmtId="0" fontId="49" fillId="0" borderId="15" applyNumberFormat="0" applyFill="0" applyAlignment="0" applyProtection="0"/>
    <xf numFmtId="0" fontId="16" fillId="0" borderId="1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54" borderId="0" applyNumberFormat="0" applyBorder="0" applyAlignment="0" applyProtection="0"/>
    <xf numFmtId="0" fontId="7" fillId="5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166" fontId="4" fillId="0" borderId="19" xfId="0" applyNumberFormat="1" applyFont="1" applyBorder="1" applyAlignment="1">
      <alignment horizontal="center" vertical="center" wrapText="1"/>
    </xf>
    <xf numFmtId="166" fontId="4" fillId="55" borderId="2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166" fontId="4" fillId="0" borderId="21" xfId="0" applyNumberFormat="1" applyFont="1" applyBorder="1" applyAlignment="1">
      <alignment horizontal="center" vertical="center" wrapText="1"/>
    </xf>
    <xf numFmtId="166" fontId="4" fillId="0" borderId="22" xfId="0" applyNumberFormat="1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166" fontId="4" fillId="56" borderId="24" xfId="0" applyNumberFormat="1" applyFont="1" applyFill="1" applyBorder="1" applyAlignment="1">
      <alignment horizontal="center" vertical="center" wrapText="1"/>
    </xf>
    <xf numFmtId="166" fontId="4" fillId="0" borderId="25" xfId="0" applyNumberFormat="1" applyFont="1" applyBorder="1" applyAlignment="1">
      <alignment horizontal="center" vertical="center" wrapText="1"/>
    </xf>
    <xf numFmtId="166" fontId="4" fillId="0" borderId="26" xfId="0" applyNumberFormat="1" applyFont="1" applyBorder="1" applyAlignment="1">
      <alignment horizontal="center" vertical="center" wrapText="1"/>
    </xf>
    <xf numFmtId="166" fontId="4" fillId="0" borderId="22" xfId="0" applyNumberFormat="1" applyFont="1" applyBorder="1" applyAlignment="1">
      <alignment vertical="center" wrapText="1"/>
    </xf>
    <xf numFmtId="166" fontId="4" fillId="57" borderId="2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58" borderId="27" xfId="0" applyFont="1" applyFill="1" applyBorder="1" applyAlignment="1">
      <alignment/>
    </xf>
    <xf numFmtId="0" fontId="4" fillId="58" borderId="28" xfId="0" applyFont="1" applyFill="1" applyBorder="1" applyAlignment="1">
      <alignment horizontal="center" vertical="center" wrapText="1"/>
    </xf>
    <xf numFmtId="0" fontId="3" fillId="58" borderId="29" xfId="0" applyFont="1" applyFill="1" applyBorder="1" applyAlignment="1">
      <alignment horizontal="center" vertical="center" wrapText="1"/>
    </xf>
    <xf numFmtId="0" fontId="3" fillId="58" borderId="30" xfId="0" applyFont="1" applyFill="1" applyBorder="1" applyAlignment="1">
      <alignment horizontal="center" vertical="center" wrapText="1"/>
    </xf>
    <xf numFmtId="0" fontId="3" fillId="58" borderId="31" xfId="0" applyFont="1" applyFill="1" applyBorder="1" applyAlignment="1">
      <alignment horizontal="center" vertical="center" wrapText="1"/>
    </xf>
    <xf numFmtId="0" fontId="3" fillId="58" borderId="32" xfId="0" applyFont="1" applyFill="1" applyBorder="1" applyAlignment="1">
      <alignment horizontal="center" vertical="center" wrapText="1"/>
    </xf>
    <xf numFmtId="0" fontId="3" fillId="58" borderId="33" xfId="0" applyFont="1" applyFill="1" applyBorder="1" applyAlignment="1">
      <alignment horizontal="center" vertical="center" wrapText="1"/>
    </xf>
    <xf numFmtId="0" fontId="3" fillId="58" borderId="23" xfId="0" applyFont="1" applyFill="1" applyBorder="1" applyAlignment="1">
      <alignment horizontal="center" vertical="center" wrapText="1"/>
    </xf>
    <xf numFmtId="0" fontId="3" fillId="58" borderId="34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58" borderId="35" xfId="0" applyFont="1" applyFill="1" applyBorder="1" applyAlignment="1">
      <alignment horizontal="center" vertical="center"/>
    </xf>
    <xf numFmtId="0" fontId="3" fillId="58" borderId="36" xfId="0" applyFont="1" applyFill="1" applyBorder="1" applyAlignment="1">
      <alignment horizontal="center" vertical="center"/>
    </xf>
    <xf numFmtId="0" fontId="3" fillId="58" borderId="37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4" fillId="0" borderId="44" xfId="0" applyFont="1" applyBorder="1" applyAlignment="1">
      <alignment horizontal="center" vertical="center" wrapText="1"/>
    </xf>
    <xf numFmtId="0" fontId="55" fillId="0" borderId="45" xfId="0" applyFont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top" wrapText="1"/>
    </xf>
    <xf numFmtId="0" fontId="57" fillId="0" borderId="19" xfId="0" applyFont="1" applyBorder="1" applyAlignment="1">
      <alignment horizontal="center" vertical="center" wrapText="1"/>
    </xf>
    <xf numFmtId="166" fontId="57" fillId="0" borderId="19" xfId="0" applyNumberFormat="1" applyFont="1" applyBorder="1" applyAlignment="1">
      <alignment horizontal="center" vertical="center" wrapText="1"/>
    </xf>
    <xf numFmtId="9" fontId="57" fillId="0" borderId="19" xfId="88" applyFont="1" applyBorder="1" applyAlignment="1">
      <alignment horizontal="center" vertical="center" wrapText="1"/>
    </xf>
    <xf numFmtId="0" fontId="54" fillId="0" borderId="46" xfId="0" applyFont="1" applyBorder="1" applyAlignment="1">
      <alignment horizontal="center" vertical="center" wrapText="1"/>
    </xf>
    <xf numFmtId="0" fontId="58" fillId="0" borderId="46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center"/>
    </xf>
    <xf numFmtId="0" fontId="58" fillId="0" borderId="19" xfId="0" applyFont="1" applyBorder="1" applyAlignment="1">
      <alignment horizontal="center" vertical="center" wrapText="1"/>
    </xf>
    <xf numFmtId="0" fontId="58" fillId="0" borderId="47" xfId="0" applyFont="1" applyBorder="1" applyAlignment="1">
      <alignment horizontal="center" vertical="center" wrapText="1"/>
    </xf>
    <xf numFmtId="0" fontId="59" fillId="0" borderId="46" xfId="0" applyFont="1" applyBorder="1" applyAlignment="1">
      <alignment horizontal="center" vertical="center" wrapText="1"/>
    </xf>
    <xf numFmtId="0" fontId="60" fillId="0" borderId="46" xfId="0" applyFont="1" applyBorder="1" applyAlignment="1">
      <alignment horizontal="left" vertical="center" wrapText="1"/>
    </xf>
    <xf numFmtId="0" fontId="60" fillId="0" borderId="19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60" fillId="0" borderId="47" xfId="0" applyFont="1" applyBorder="1" applyAlignment="1">
      <alignment horizontal="center" vertical="center" wrapText="1"/>
    </xf>
    <xf numFmtId="166" fontId="61" fillId="0" borderId="19" xfId="0" applyNumberFormat="1" applyFont="1" applyBorder="1" applyAlignment="1">
      <alignment horizontal="center" vertical="center" wrapText="1"/>
    </xf>
    <xf numFmtId="9" fontId="61" fillId="0" borderId="19" xfId="88" applyFont="1" applyBorder="1" applyAlignment="1">
      <alignment horizontal="center" vertical="center" wrapText="1"/>
    </xf>
    <xf numFmtId="174" fontId="58" fillId="0" borderId="19" xfId="0" applyNumberFormat="1" applyFont="1" applyBorder="1" applyAlignment="1">
      <alignment horizontal="center" vertical="center" wrapText="1"/>
    </xf>
    <xf numFmtId="174" fontId="58" fillId="0" borderId="46" xfId="0" applyNumberFormat="1" applyFont="1" applyBorder="1" applyAlignment="1">
      <alignment horizontal="left" vertical="center" wrapText="1"/>
    </xf>
    <xf numFmtId="0" fontId="58" fillId="0" borderId="46" xfId="0" applyFont="1" applyBorder="1" applyAlignment="1">
      <alignment horizontal="left" wrapText="1"/>
    </xf>
    <xf numFmtId="0" fontId="58" fillId="0" borderId="19" xfId="0" applyFont="1" applyBorder="1" applyAlignment="1">
      <alignment horizontal="center" wrapText="1"/>
    </xf>
    <xf numFmtId="0" fontId="60" fillId="0" borderId="47" xfId="0" applyFont="1" applyBorder="1" applyAlignment="1">
      <alignment horizontal="left" vertical="center" wrapText="1"/>
    </xf>
    <xf numFmtId="0" fontId="54" fillId="0" borderId="45" xfId="0" applyFont="1" applyBorder="1" applyAlignment="1">
      <alignment horizontal="center" vertical="center" wrapText="1"/>
    </xf>
    <xf numFmtId="166" fontId="57" fillId="0" borderId="45" xfId="0" applyNumberFormat="1" applyFont="1" applyBorder="1" applyAlignment="1">
      <alignment horizontal="center" vertical="center" wrapText="1"/>
    </xf>
    <xf numFmtId="9" fontId="57" fillId="0" borderId="45" xfId="88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wrapText="1"/>
    </xf>
    <xf numFmtId="0" fontId="58" fillId="0" borderId="0" xfId="0" applyFont="1" applyBorder="1" applyAlignment="1">
      <alignment horizontal="center" vertical="center" wrapText="1"/>
    </xf>
    <xf numFmtId="0" fontId="58" fillId="0" borderId="48" xfId="0" applyFont="1" applyBorder="1" applyAlignment="1">
      <alignment vertical="center" wrapText="1"/>
    </xf>
    <xf numFmtId="0" fontId="62" fillId="0" borderId="48" xfId="0" applyFont="1" applyBorder="1" applyAlignment="1">
      <alignment vertical="center" wrapText="1"/>
    </xf>
    <xf numFmtId="0" fontId="58" fillId="0" borderId="45" xfId="0" applyFont="1" applyBorder="1" applyAlignment="1">
      <alignment horizontal="center" vertical="center" wrapText="1"/>
    </xf>
    <xf numFmtId="0" fontId="58" fillId="0" borderId="45" xfId="0" applyNumberFormat="1" applyFont="1" applyBorder="1" applyAlignment="1">
      <alignment horizontal="center" vertical="center" wrapText="1"/>
    </xf>
    <xf numFmtId="0" fontId="58" fillId="0" borderId="19" xfId="0" applyFont="1" applyBorder="1" applyAlignment="1">
      <alignment vertical="center" wrapText="1"/>
    </xf>
    <xf numFmtId="0" fontId="62" fillId="0" borderId="19" xfId="0" applyFont="1" applyBorder="1" applyAlignment="1">
      <alignment vertical="center" wrapText="1"/>
    </xf>
    <xf numFmtId="0" fontId="54" fillId="59" borderId="49" xfId="0" applyFont="1" applyFill="1" applyBorder="1" applyAlignment="1">
      <alignment horizontal="center" vertical="center" wrapText="1"/>
    </xf>
    <xf numFmtId="0" fontId="58" fillId="0" borderId="19" xfId="0" applyNumberFormat="1" applyFont="1" applyBorder="1" applyAlignment="1">
      <alignment horizontal="center" vertical="center" wrapText="1"/>
    </xf>
  </cellXfs>
  <cellStyles count="89">
    <cellStyle name="Normal" xfId="0"/>
    <cellStyle name="20% — akcent 1" xfId="15"/>
    <cellStyle name="20% — akcent 1 2" xfId="16"/>
    <cellStyle name="20% — akcent 2" xfId="17"/>
    <cellStyle name="20% — akcent 2 2" xfId="18"/>
    <cellStyle name="20% — akcent 3" xfId="19"/>
    <cellStyle name="20% — akcent 3 2" xfId="20"/>
    <cellStyle name="20% — akcent 4" xfId="21"/>
    <cellStyle name="20% — akcent 4 2" xfId="22"/>
    <cellStyle name="20% — akcent 5" xfId="23"/>
    <cellStyle name="20% — akcent 5 2" xfId="24"/>
    <cellStyle name="20% — akcent 6" xfId="25"/>
    <cellStyle name="20% — akcent 6 2" xfId="26"/>
    <cellStyle name="40% — akcent 1" xfId="27"/>
    <cellStyle name="40% — akcent 1 2" xfId="28"/>
    <cellStyle name="40% — akcent 2" xfId="29"/>
    <cellStyle name="40% — akcent 2 2" xfId="30"/>
    <cellStyle name="40% — akcent 3" xfId="31"/>
    <cellStyle name="40% — akcent 3 2" xfId="32"/>
    <cellStyle name="40% — akcent 4" xfId="33"/>
    <cellStyle name="40% — akcent 4 2" xfId="34"/>
    <cellStyle name="40% — akcent 5" xfId="35"/>
    <cellStyle name="40% — akcent 5 2" xfId="36"/>
    <cellStyle name="40% — akcent 6" xfId="37"/>
    <cellStyle name="40% — akcent 6 2" xfId="38"/>
    <cellStyle name="60% — akcent 1" xfId="39"/>
    <cellStyle name="60% — akcent 1 2" xfId="40"/>
    <cellStyle name="60% — akcent 2" xfId="41"/>
    <cellStyle name="60% — akcent 2 2" xfId="42"/>
    <cellStyle name="60% — akcent 3" xfId="43"/>
    <cellStyle name="60% — akcent 3 2" xfId="44"/>
    <cellStyle name="60% — akcent 4" xfId="45"/>
    <cellStyle name="60% — akcent 4 2" xfId="46"/>
    <cellStyle name="60% — akcent 5" xfId="47"/>
    <cellStyle name="60% — akcent 5 2" xfId="48"/>
    <cellStyle name="60% —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y" xfId="67"/>
    <cellStyle name="Dobry 2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y" xfId="83"/>
    <cellStyle name="Neutralny 2" xfId="84"/>
    <cellStyle name="Normalny 2" xfId="85"/>
    <cellStyle name="Obliczenia" xfId="86"/>
    <cellStyle name="Obliczenia 2" xfId="87"/>
    <cellStyle name="Percent" xfId="88"/>
    <cellStyle name="Suma" xfId="89"/>
    <cellStyle name="Suma 2" xfId="90"/>
    <cellStyle name="Tekst objaśnienia" xfId="91"/>
    <cellStyle name="Tekst objaśnienia 2" xfId="92"/>
    <cellStyle name="Tekst ostrzeżenia" xfId="93"/>
    <cellStyle name="Tekst ostrzeżenia 2" xfId="94"/>
    <cellStyle name="Tytuł" xfId="95"/>
    <cellStyle name="Tytuł 2" xfId="96"/>
    <cellStyle name="Uwaga" xfId="97"/>
    <cellStyle name="Uwaga 2" xfId="98"/>
    <cellStyle name="Currency" xfId="99"/>
    <cellStyle name="Currency [0]" xfId="100"/>
    <cellStyle name="Zły" xfId="101"/>
    <cellStyle name="Zły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68"/>
  <sheetViews>
    <sheetView tabSelected="1" zoomScalePageLayoutView="0" workbookViewId="0" topLeftCell="A109">
      <selection activeCell="B162" sqref="B162:G164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39.00390625" style="0" customWidth="1"/>
    <col min="4" max="4" width="20.7109375" style="0" customWidth="1"/>
    <col min="5" max="5" width="30.140625" style="0" customWidth="1"/>
    <col min="6" max="6" width="12.8515625" style="0" customWidth="1"/>
    <col min="8" max="8" width="14.421875" style="0" customWidth="1"/>
    <col min="9" max="9" width="17.140625" style="0" customWidth="1"/>
    <col min="10" max="10" width="10.421875" style="0" customWidth="1"/>
    <col min="11" max="11" width="15.7109375" style="0" customWidth="1"/>
    <col min="12" max="12" width="13.8515625" style="0" customWidth="1"/>
    <col min="13" max="13" width="15.28125" style="0" customWidth="1"/>
  </cols>
  <sheetData>
    <row r="1" spans="2:16" ht="12.75">
      <c r="B1" s="9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"/>
      <c r="O1" s="1"/>
      <c r="P1" s="1"/>
    </row>
    <row r="2" spans="3:16" ht="12" customHeight="1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3" ht="15.75" customHeight="1">
      <c r="B3" s="40" t="s">
        <v>39</v>
      </c>
      <c r="C3" s="41"/>
      <c r="D3" s="41"/>
      <c r="E3" s="41"/>
      <c r="F3" s="41"/>
      <c r="G3" s="41"/>
      <c r="H3" s="41"/>
      <c r="I3" s="42"/>
      <c r="J3" s="40" t="s">
        <v>35</v>
      </c>
      <c r="K3" s="41"/>
      <c r="L3" s="41"/>
      <c r="M3" s="42"/>
    </row>
    <row r="4" spans="2:13" ht="15.75" customHeight="1">
      <c r="B4" s="43"/>
      <c r="C4" s="44"/>
      <c r="D4" s="44"/>
      <c r="E4" s="44"/>
      <c r="F4" s="44"/>
      <c r="G4" s="44"/>
      <c r="H4" s="44"/>
      <c r="I4" s="45"/>
      <c r="J4" s="46"/>
      <c r="K4" s="47"/>
      <c r="L4" s="47"/>
      <c r="M4" s="48"/>
    </row>
    <row r="5" spans="2:13" ht="27.75" customHeight="1" thickBot="1">
      <c r="B5" s="52"/>
      <c r="C5" s="53"/>
      <c r="D5" s="53"/>
      <c r="E5" s="53"/>
      <c r="F5" s="53"/>
      <c r="G5" s="53"/>
      <c r="H5" s="53"/>
      <c r="I5" s="54"/>
      <c r="J5" s="49"/>
      <c r="K5" s="50"/>
      <c r="L5" s="50"/>
      <c r="M5" s="51"/>
    </row>
    <row r="6" spans="2:13" ht="13.5" thickBot="1">
      <c r="B6" s="16"/>
      <c r="C6" s="17"/>
      <c r="D6" s="18" t="s">
        <v>10</v>
      </c>
      <c r="E6" s="18" t="s">
        <v>17</v>
      </c>
      <c r="F6" s="18" t="s">
        <v>24</v>
      </c>
      <c r="G6" s="18" t="s">
        <v>0</v>
      </c>
      <c r="H6" s="19" t="s">
        <v>1</v>
      </c>
      <c r="I6" s="20" t="s">
        <v>12</v>
      </c>
      <c r="J6" s="21" t="s">
        <v>23</v>
      </c>
      <c r="K6" s="22" t="s">
        <v>11</v>
      </c>
      <c r="L6" s="23" t="s">
        <v>19</v>
      </c>
      <c r="M6" s="24" t="s">
        <v>20</v>
      </c>
    </row>
    <row r="7" spans="2:16" ht="84" customHeight="1">
      <c r="B7" s="60" t="s">
        <v>13</v>
      </c>
      <c r="C7" s="60" t="s">
        <v>2</v>
      </c>
      <c r="D7" s="61" t="s">
        <v>428</v>
      </c>
      <c r="E7" s="62" t="s">
        <v>431</v>
      </c>
      <c r="F7" s="62" t="s">
        <v>6</v>
      </c>
      <c r="G7" s="62" t="s">
        <v>5</v>
      </c>
      <c r="H7" s="63" t="s">
        <v>4</v>
      </c>
      <c r="I7" s="63" t="s">
        <v>8</v>
      </c>
      <c r="J7" s="63" t="s">
        <v>22</v>
      </c>
      <c r="K7" s="63" t="s">
        <v>3</v>
      </c>
      <c r="L7" s="64" t="s">
        <v>7</v>
      </c>
      <c r="M7" s="65" t="s">
        <v>9</v>
      </c>
      <c r="N7" s="1"/>
      <c r="O7" s="1"/>
      <c r="P7" s="1"/>
    </row>
    <row r="8" spans="2:16" ht="89.25" customHeight="1">
      <c r="B8" s="66" t="s">
        <v>38</v>
      </c>
      <c r="C8" s="67" t="s">
        <v>40</v>
      </c>
      <c r="D8" s="66"/>
      <c r="E8" s="66"/>
      <c r="F8" s="68" t="s">
        <v>33</v>
      </c>
      <c r="G8" s="68">
        <v>36</v>
      </c>
      <c r="H8" s="69"/>
      <c r="I8" s="69">
        <f>ROUND(G8*H8,2)</f>
        <v>0</v>
      </c>
      <c r="J8" s="70"/>
      <c r="K8" s="69">
        <f>ROUND(I8*J8,2)</f>
        <v>0</v>
      </c>
      <c r="L8" s="69">
        <f>ROUND(M8/G8,2)</f>
        <v>0</v>
      </c>
      <c r="M8" s="69">
        <f>ROUND(SUM(I8,K8),2)</f>
        <v>0</v>
      </c>
      <c r="N8" s="1"/>
      <c r="O8" s="1"/>
      <c r="P8" s="1"/>
    </row>
    <row r="9" spans="2:16" ht="31.5" customHeight="1">
      <c r="B9" s="71" t="s">
        <v>21</v>
      </c>
      <c r="C9" s="72" t="s">
        <v>182</v>
      </c>
      <c r="D9" s="73" t="s">
        <v>324</v>
      </c>
      <c r="E9" s="66"/>
      <c r="F9" s="74" t="s">
        <v>34</v>
      </c>
      <c r="G9" s="75">
        <v>3</v>
      </c>
      <c r="H9" s="69"/>
      <c r="I9" s="69">
        <f>ROUND(G9*H9,2)</f>
        <v>0</v>
      </c>
      <c r="J9" s="70"/>
      <c r="K9" s="69">
        <f>ROUND(I9*J9,2)</f>
        <v>0</v>
      </c>
      <c r="L9" s="69">
        <f>ROUND(M9/G9,2)</f>
        <v>0</v>
      </c>
      <c r="M9" s="69">
        <f>ROUND(SUM(I9,K9),2)</f>
        <v>0</v>
      </c>
      <c r="N9" s="1"/>
      <c r="O9" s="1"/>
      <c r="P9" s="1"/>
    </row>
    <row r="10" spans="2:16" ht="31.5" customHeight="1">
      <c r="B10" s="71" t="s">
        <v>27</v>
      </c>
      <c r="C10" s="72" t="s">
        <v>183</v>
      </c>
      <c r="D10" s="74" t="s">
        <v>325</v>
      </c>
      <c r="E10" s="66"/>
      <c r="F10" s="74" t="s">
        <v>34</v>
      </c>
      <c r="G10" s="75">
        <v>10</v>
      </c>
      <c r="H10" s="69"/>
      <c r="I10" s="69">
        <f aca="true" t="shared" si="0" ref="I10:I73">ROUND(G10*H10,2)</f>
        <v>0</v>
      </c>
      <c r="J10" s="70"/>
      <c r="K10" s="69">
        <f aca="true" t="shared" si="1" ref="K10:K73">ROUND(I10*J10,2)</f>
        <v>0</v>
      </c>
      <c r="L10" s="69">
        <f aca="true" t="shared" si="2" ref="L10:L73">ROUND(M10/G10,2)</f>
        <v>0</v>
      </c>
      <c r="M10" s="69">
        <f aca="true" t="shared" si="3" ref="M10:M73">ROUND(SUM(I10,K10),2)</f>
        <v>0</v>
      </c>
      <c r="N10" s="1"/>
      <c r="O10" s="1"/>
      <c r="P10" s="1"/>
    </row>
    <row r="11" spans="2:16" ht="31.5" customHeight="1">
      <c r="B11" s="71" t="s">
        <v>28</v>
      </c>
      <c r="C11" s="72" t="s">
        <v>184</v>
      </c>
      <c r="D11" s="74" t="s">
        <v>326</v>
      </c>
      <c r="E11" s="66"/>
      <c r="F11" s="74" t="s">
        <v>34</v>
      </c>
      <c r="G11" s="75">
        <v>3</v>
      </c>
      <c r="H11" s="69"/>
      <c r="I11" s="69">
        <f t="shared" si="0"/>
        <v>0</v>
      </c>
      <c r="J11" s="70"/>
      <c r="K11" s="69">
        <f t="shared" si="1"/>
        <v>0</v>
      </c>
      <c r="L11" s="69">
        <f t="shared" si="2"/>
        <v>0</v>
      </c>
      <c r="M11" s="69">
        <f t="shared" si="3"/>
        <v>0</v>
      </c>
      <c r="N11" s="1"/>
      <c r="O11" s="1"/>
      <c r="P11" s="1"/>
    </row>
    <row r="12" spans="2:16" ht="31.5" customHeight="1">
      <c r="B12" s="71" t="s">
        <v>29</v>
      </c>
      <c r="C12" s="72" t="s">
        <v>185</v>
      </c>
      <c r="D12" s="74" t="s">
        <v>327</v>
      </c>
      <c r="E12" s="66"/>
      <c r="F12" s="74" t="s">
        <v>34</v>
      </c>
      <c r="G12" s="75">
        <v>30</v>
      </c>
      <c r="H12" s="69"/>
      <c r="I12" s="69">
        <f t="shared" si="0"/>
        <v>0</v>
      </c>
      <c r="J12" s="70"/>
      <c r="K12" s="69">
        <f t="shared" si="1"/>
        <v>0</v>
      </c>
      <c r="L12" s="69">
        <f t="shared" si="2"/>
        <v>0</v>
      </c>
      <c r="M12" s="69">
        <f t="shared" si="3"/>
        <v>0</v>
      </c>
      <c r="N12" s="1"/>
      <c r="O12" s="1"/>
      <c r="P12" s="1"/>
    </row>
    <row r="13" spans="2:16" ht="31.5" customHeight="1">
      <c r="B13" s="71" t="s">
        <v>30</v>
      </c>
      <c r="C13" s="72" t="s">
        <v>186</v>
      </c>
      <c r="D13" s="74" t="s">
        <v>328</v>
      </c>
      <c r="E13" s="66"/>
      <c r="F13" s="74" t="s">
        <v>34</v>
      </c>
      <c r="G13" s="75">
        <v>3</v>
      </c>
      <c r="H13" s="69"/>
      <c r="I13" s="69">
        <f t="shared" si="0"/>
        <v>0</v>
      </c>
      <c r="J13" s="70"/>
      <c r="K13" s="69">
        <f t="shared" si="1"/>
        <v>0</v>
      </c>
      <c r="L13" s="69">
        <f t="shared" si="2"/>
        <v>0</v>
      </c>
      <c r="M13" s="69">
        <f t="shared" si="3"/>
        <v>0</v>
      </c>
      <c r="N13" s="1"/>
      <c r="O13" s="1"/>
      <c r="P13" s="1"/>
    </row>
    <row r="14" spans="2:16" ht="31.5" customHeight="1">
      <c r="B14" s="71" t="s">
        <v>31</v>
      </c>
      <c r="C14" s="72" t="s">
        <v>187</v>
      </c>
      <c r="D14" s="74" t="s">
        <v>329</v>
      </c>
      <c r="E14" s="66"/>
      <c r="F14" s="74" t="s">
        <v>34</v>
      </c>
      <c r="G14" s="75">
        <v>2</v>
      </c>
      <c r="H14" s="69"/>
      <c r="I14" s="69">
        <f t="shared" si="0"/>
        <v>0</v>
      </c>
      <c r="J14" s="70"/>
      <c r="K14" s="69">
        <f t="shared" si="1"/>
        <v>0</v>
      </c>
      <c r="L14" s="69">
        <f t="shared" si="2"/>
        <v>0</v>
      </c>
      <c r="M14" s="69">
        <f t="shared" si="3"/>
        <v>0</v>
      </c>
      <c r="N14" s="1"/>
      <c r="O14" s="1"/>
      <c r="P14" s="1"/>
    </row>
    <row r="15" spans="2:16" ht="31.5" customHeight="1">
      <c r="B15" s="71" t="s">
        <v>32</v>
      </c>
      <c r="C15" s="72" t="s">
        <v>188</v>
      </c>
      <c r="D15" s="74">
        <v>124</v>
      </c>
      <c r="E15" s="66"/>
      <c r="F15" s="74" t="s">
        <v>34</v>
      </c>
      <c r="G15" s="75">
        <v>12</v>
      </c>
      <c r="H15" s="69"/>
      <c r="I15" s="69">
        <f t="shared" si="0"/>
        <v>0</v>
      </c>
      <c r="J15" s="70"/>
      <c r="K15" s="69">
        <f t="shared" si="1"/>
        <v>0</v>
      </c>
      <c r="L15" s="69">
        <f t="shared" si="2"/>
        <v>0</v>
      </c>
      <c r="M15" s="69">
        <f t="shared" si="3"/>
        <v>0</v>
      </c>
      <c r="N15" s="1"/>
      <c r="O15" s="1"/>
      <c r="P15" s="1"/>
    </row>
    <row r="16" spans="2:16" ht="31.5" customHeight="1">
      <c r="B16" s="71" t="s">
        <v>36</v>
      </c>
      <c r="C16" s="72" t="s">
        <v>189</v>
      </c>
      <c r="D16" s="74" t="s">
        <v>330</v>
      </c>
      <c r="E16" s="66"/>
      <c r="F16" s="74" t="s">
        <v>34</v>
      </c>
      <c r="G16" s="75">
        <v>11</v>
      </c>
      <c r="H16" s="69"/>
      <c r="I16" s="69">
        <f t="shared" si="0"/>
        <v>0</v>
      </c>
      <c r="J16" s="70"/>
      <c r="K16" s="69">
        <f t="shared" si="1"/>
        <v>0</v>
      </c>
      <c r="L16" s="69">
        <f t="shared" si="2"/>
        <v>0</v>
      </c>
      <c r="M16" s="69">
        <f t="shared" si="3"/>
        <v>0</v>
      </c>
      <c r="N16" s="1"/>
      <c r="O16" s="1"/>
      <c r="P16" s="1"/>
    </row>
    <row r="17" spans="2:16" ht="31.5" customHeight="1">
      <c r="B17" s="71" t="s">
        <v>37</v>
      </c>
      <c r="C17" s="72" t="s">
        <v>190</v>
      </c>
      <c r="D17" s="74">
        <v>14</v>
      </c>
      <c r="E17" s="66"/>
      <c r="F17" s="74" t="s">
        <v>34</v>
      </c>
      <c r="G17" s="75">
        <v>3</v>
      </c>
      <c r="H17" s="69"/>
      <c r="I17" s="69">
        <f t="shared" si="0"/>
        <v>0</v>
      </c>
      <c r="J17" s="70"/>
      <c r="K17" s="69">
        <f t="shared" si="1"/>
        <v>0</v>
      </c>
      <c r="L17" s="69">
        <f t="shared" si="2"/>
        <v>0</v>
      </c>
      <c r="M17" s="69">
        <f t="shared" si="3"/>
        <v>0</v>
      </c>
      <c r="N17" s="1"/>
      <c r="O17" s="1"/>
      <c r="P17" s="1"/>
    </row>
    <row r="18" spans="2:16" ht="31.5" customHeight="1">
      <c r="B18" s="71" t="s">
        <v>41</v>
      </c>
      <c r="C18" s="72" t="s">
        <v>191</v>
      </c>
      <c r="D18" s="74" t="s">
        <v>331</v>
      </c>
      <c r="E18" s="66"/>
      <c r="F18" s="74" t="s">
        <v>34</v>
      </c>
      <c r="G18" s="75">
        <v>3</v>
      </c>
      <c r="H18" s="69"/>
      <c r="I18" s="69">
        <f t="shared" si="0"/>
        <v>0</v>
      </c>
      <c r="J18" s="70"/>
      <c r="K18" s="69">
        <f t="shared" si="1"/>
        <v>0</v>
      </c>
      <c r="L18" s="69">
        <f t="shared" si="2"/>
        <v>0</v>
      </c>
      <c r="M18" s="69">
        <f t="shared" si="3"/>
        <v>0</v>
      </c>
      <c r="N18" s="1"/>
      <c r="O18" s="1"/>
      <c r="P18" s="1"/>
    </row>
    <row r="19" spans="2:16" ht="31.5" customHeight="1">
      <c r="B19" s="71" t="s">
        <v>42</v>
      </c>
      <c r="C19" s="72" t="s">
        <v>437</v>
      </c>
      <c r="D19" s="74">
        <v>9.7</v>
      </c>
      <c r="E19" s="66"/>
      <c r="F19" s="74" t="s">
        <v>34</v>
      </c>
      <c r="G19" s="75">
        <v>13</v>
      </c>
      <c r="H19" s="69"/>
      <c r="I19" s="69">
        <f t="shared" si="0"/>
        <v>0</v>
      </c>
      <c r="J19" s="70"/>
      <c r="K19" s="69">
        <f t="shared" si="1"/>
        <v>0</v>
      </c>
      <c r="L19" s="69">
        <f t="shared" si="2"/>
        <v>0</v>
      </c>
      <c r="M19" s="69">
        <f t="shared" si="3"/>
        <v>0</v>
      </c>
      <c r="N19" s="1"/>
      <c r="O19" s="1"/>
      <c r="P19" s="1"/>
    </row>
    <row r="20" spans="2:16" ht="31.5" customHeight="1">
      <c r="B20" s="71" t="s">
        <v>43</v>
      </c>
      <c r="C20" s="72" t="s">
        <v>192</v>
      </c>
      <c r="D20" s="74" t="s">
        <v>332</v>
      </c>
      <c r="E20" s="66"/>
      <c r="F20" s="74" t="s">
        <v>34</v>
      </c>
      <c r="G20" s="75">
        <v>4</v>
      </c>
      <c r="H20" s="69"/>
      <c r="I20" s="69">
        <f t="shared" si="0"/>
        <v>0</v>
      </c>
      <c r="J20" s="70"/>
      <c r="K20" s="69">
        <f t="shared" si="1"/>
        <v>0</v>
      </c>
      <c r="L20" s="69">
        <f t="shared" si="2"/>
        <v>0</v>
      </c>
      <c r="M20" s="69">
        <f t="shared" si="3"/>
        <v>0</v>
      </c>
      <c r="N20" s="1"/>
      <c r="O20" s="1"/>
      <c r="P20" s="1"/>
    </row>
    <row r="21" spans="2:16" ht="31.5" customHeight="1">
      <c r="B21" s="71" t="s">
        <v>44</v>
      </c>
      <c r="C21" s="72" t="s">
        <v>193</v>
      </c>
      <c r="D21" s="74" t="s">
        <v>333</v>
      </c>
      <c r="E21" s="66"/>
      <c r="F21" s="74" t="s">
        <v>34</v>
      </c>
      <c r="G21" s="75">
        <v>2</v>
      </c>
      <c r="H21" s="69"/>
      <c r="I21" s="69">
        <f t="shared" si="0"/>
        <v>0</v>
      </c>
      <c r="J21" s="70"/>
      <c r="K21" s="69">
        <f t="shared" si="1"/>
        <v>0</v>
      </c>
      <c r="L21" s="69">
        <f t="shared" si="2"/>
        <v>0</v>
      </c>
      <c r="M21" s="69">
        <f t="shared" si="3"/>
        <v>0</v>
      </c>
      <c r="N21" s="1"/>
      <c r="O21" s="1"/>
      <c r="P21" s="1"/>
    </row>
    <row r="22" spans="2:16" ht="31.5" customHeight="1">
      <c r="B22" s="71" t="s">
        <v>45</v>
      </c>
      <c r="C22" s="72" t="s">
        <v>194</v>
      </c>
      <c r="D22" s="74" t="s">
        <v>334</v>
      </c>
      <c r="E22" s="66"/>
      <c r="F22" s="74" t="s">
        <v>34</v>
      </c>
      <c r="G22" s="75">
        <v>3</v>
      </c>
      <c r="H22" s="69"/>
      <c r="I22" s="69">
        <f t="shared" si="0"/>
        <v>0</v>
      </c>
      <c r="J22" s="70"/>
      <c r="K22" s="69">
        <f t="shared" si="1"/>
        <v>0</v>
      </c>
      <c r="L22" s="69">
        <f t="shared" si="2"/>
        <v>0</v>
      </c>
      <c r="M22" s="69">
        <f t="shared" si="3"/>
        <v>0</v>
      </c>
      <c r="N22" s="1"/>
      <c r="O22" s="1"/>
      <c r="P22" s="1"/>
    </row>
    <row r="23" spans="2:16" ht="31.5" customHeight="1">
      <c r="B23" s="71" t="s">
        <v>46</v>
      </c>
      <c r="C23" s="72" t="s">
        <v>195</v>
      </c>
      <c r="D23" s="74" t="s">
        <v>335</v>
      </c>
      <c r="E23" s="66"/>
      <c r="F23" s="74" t="s">
        <v>34</v>
      </c>
      <c r="G23" s="75">
        <v>4</v>
      </c>
      <c r="H23" s="69"/>
      <c r="I23" s="69">
        <f t="shared" si="0"/>
        <v>0</v>
      </c>
      <c r="J23" s="70"/>
      <c r="K23" s="69">
        <f t="shared" si="1"/>
        <v>0</v>
      </c>
      <c r="L23" s="69">
        <f t="shared" si="2"/>
        <v>0</v>
      </c>
      <c r="M23" s="69">
        <f t="shared" si="3"/>
        <v>0</v>
      </c>
      <c r="N23" s="1"/>
      <c r="O23" s="1"/>
      <c r="P23" s="1"/>
    </row>
    <row r="24" spans="2:16" ht="31.5" customHeight="1">
      <c r="B24" s="71" t="s">
        <v>47</v>
      </c>
      <c r="C24" s="72" t="s">
        <v>196</v>
      </c>
      <c r="D24" s="74" t="s">
        <v>336</v>
      </c>
      <c r="E24" s="66"/>
      <c r="F24" s="74" t="s">
        <v>34</v>
      </c>
      <c r="G24" s="75">
        <v>3</v>
      </c>
      <c r="H24" s="69"/>
      <c r="I24" s="69">
        <f t="shared" si="0"/>
        <v>0</v>
      </c>
      <c r="J24" s="70"/>
      <c r="K24" s="69">
        <f t="shared" si="1"/>
        <v>0</v>
      </c>
      <c r="L24" s="69">
        <f t="shared" si="2"/>
        <v>0</v>
      </c>
      <c r="M24" s="69">
        <f t="shared" si="3"/>
        <v>0</v>
      </c>
      <c r="N24" s="1"/>
      <c r="O24" s="1"/>
      <c r="P24" s="1"/>
    </row>
    <row r="25" spans="2:16" ht="31.5" customHeight="1">
      <c r="B25" s="71" t="s">
        <v>48</v>
      </c>
      <c r="C25" s="72" t="s">
        <v>197</v>
      </c>
      <c r="D25" s="74" t="s">
        <v>337</v>
      </c>
      <c r="E25" s="66"/>
      <c r="F25" s="74" t="s">
        <v>34</v>
      </c>
      <c r="G25" s="75">
        <v>2</v>
      </c>
      <c r="H25" s="69"/>
      <c r="I25" s="69">
        <f t="shared" si="0"/>
        <v>0</v>
      </c>
      <c r="J25" s="70"/>
      <c r="K25" s="69">
        <f t="shared" si="1"/>
        <v>0</v>
      </c>
      <c r="L25" s="69">
        <f t="shared" si="2"/>
        <v>0</v>
      </c>
      <c r="M25" s="69">
        <f t="shared" si="3"/>
        <v>0</v>
      </c>
      <c r="N25" s="1"/>
      <c r="O25" s="1"/>
      <c r="P25" s="1"/>
    </row>
    <row r="26" spans="2:16" ht="31.5" customHeight="1">
      <c r="B26" s="71" t="s">
        <v>49</v>
      </c>
      <c r="C26" s="72" t="s">
        <v>198</v>
      </c>
      <c r="D26" s="74" t="s">
        <v>338</v>
      </c>
      <c r="E26" s="66"/>
      <c r="F26" s="74" t="s">
        <v>34</v>
      </c>
      <c r="G26" s="75">
        <v>42</v>
      </c>
      <c r="H26" s="69"/>
      <c r="I26" s="69">
        <f t="shared" si="0"/>
        <v>0</v>
      </c>
      <c r="J26" s="70"/>
      <c r="K26" s="69">
        <f t="shared" si="1"/>
        <v>0</v>
      </c>
      <c r="L26" s="69">
        <f t="shared" si="2"/>
        <v>0</v>
      </c>
      <c r="M26" s="69">
        <f t="shared" si="3"/>
        <v>0</v>
      </c>
      <c r="N26" s="1"/>
      <c r="O26" s="1"/>
      <c r="P26" s="1"/>
    </row>
    <row r="27" spans="2:16" ht="31.5" customHeight="1">
      <c r="B27" s="71" t="s">
        <v>50</v>
      </c>
      <c r="C27" s="72" t="s">
        <v>199</v>
      </c>
      <c r="D27" s="74" t="s">
        <v>339</v>
      </c>
      <c r="E27" s="66"/>
      <c r="F27" s="74" t="s">
        <v>34</v>
      </c>
      <c r="G27" s="75">
        <v>4</v>
      </c>
      <c r="H27" s="69"/>
      <c r="I27" s="69">
        <f t="shared" si="0"/>
        <v>0</v>
      </c>
      <c r="J27" s="70"/>
      <c r="K27" s="69">
        <f t="shared" si="1"/>
        <v>0</v>
      </c>
      <c r="L27" s="69">
        <f t="shared" si="2"/>
        <v>0</v>
      </c>
      <c r="M27" s="69">
        <f t="shared" si="3"/>
        <v>0</v>
      </c>
      <c r="N27" s="1"/>
      <c r="O27" s="1"/>
      <c r="P27" s="1"/>
    </row>
    <row r="28" spans="2:16" ht="31.5" customHeight="1">
      <c r="B28" s="71" t="s">
        <v>51</v>
      </c>
      <c r="C28" s="72" t="s">
        <v>200</v>
      </c>
      <c r="D28" s="74" t="s">
        <v>340</v>
      </c>
      <c r="E28" s="66"/>
      <c r="F28" s="74" t="s">
        <v>34</v>
      </c>
      <c r="G28" s="75">
        <v>10</v>
      </c>
      <c r="H28" s="69"/>
      <c r="I28" s="69">
        <f t="shared" si="0"/>
        <v>0</v>
      </c>
      <c r="J28" s="70"/>
      <c r="K28" s="69">
        <f t="shared" si="1"/>
        <v>0</v>
      </c>
      <c r="L28" s="69">
        <f t="shared" si="2"/>
        <v>0</v>
      </c>
      <c r="M28" s="69">
        <f t="shared" si="3"/>
        <v>0</v>
      </c>
      <c r="N28" s="1"/>
      <c r="O28" s="1"/>
      <c r="P28" s="1"/>
    </row>
    <row r="29" spans="2:16" ht="31.5" customHeight="1">
      <c r="B29" s="71" t="s">
        <v>52</v>
      </c>
      <c r="C29" s="72" t="s">
        <v>201</v>
      </c>
      <c r="D29" s="74" t="s">
        <v>341</v>
      </c>
      <c r="E29" s="66"/>
      <c r="F29" s="74" t="s">
        <v>34</v>
      </c>
      <c r="G29" s="75">
        <v>3</v>
      </c>
      <c r="H29" s="69"/>
      <c r="I29" s="69">
        <f t="shared" si="0"/>
        <v>0</v>
      </c>
      <c r="J29" s="70"/>
      <c r="K29" s="69">
        <f t="shared" si="1"/>
        <v>0</v>
      </c>
      <c r="L29" s="69">
        <f t="shared" si="2"/>
        <v>0</v>
      </c>
      <c r="M29" s="69">
        <f t="shared" si="3"/>
        <v>0</v>
      </c>
      <c r="N29" s="1"/>
      <c r="O29" s="1"/>
      <c r="P29" s="1"/>
    </row>
    <row r="30" spans="2:16" ht="31.5" customHeight="1">
      <c r="B30" s="71" t="s">
        <v>53</v>
      </c>
      <c r="C30" s="72" t="s">
        <v>202</v>
      </c>
      <c r="D30" s="74" t="s">
        <v>342</v>
      </c>
      <c r="E30" s="66"/>
      <c r="F30" s="74" t="s">
        <v>34</v>
      </c>
      <c r="G30" s="75">
        <v>3</v>
      </c>
      <c r="H30" s="69"/>
      <c r="I30" s="69">
        <f t="shared" si="0"/>
        <v>0</v>
      </c>
      <c r="J30" s="70"/>
      <c r="K30" s="69">
        <f t="shared" si="1"/>
        <v>0</v>
      </c>
      <c r="L30" s="69">
        <f t="shared" si="2"/>
        <v>0</v>
      </c>
      <c r="M30" s="69">
        <f t="shared" si="3"/>
        <v>0</v>
      </c>
      <c r="N30" s="1"/>
      <c r="O30" s="1"/>
      <c r="P30" s="1"/>
    </row>
    <row r="31" spans="2:16" ht="31.5" customHeight="1">
      <c r="B31" s="71" t="s">
        <v>54</v>
      </c>
      <c r="C31" s="72" t="s">
        <v>203</v>
      </c>
      <c r="D31" s="74" t="s">
        <v>343</v>
      </c>
      <c r="E31" s="66"/>
      <c r="F31" s="74" t="s">
        <v>34</v>
      </c>
      <c r="G31" s="75">
        <v>13</v>
      </c>
      <c r="H31" s="69"/>
      <c r="I31" s="69">
        <f t="shared" si="0"/>
        <v>0</v>
      </c>
      <c r="J31" s="70"/>
      <c r="K31" s="69">
        <f t="shared" si="1"/>
        <v>0</v>
      </c>
      <c r="L31" s="69">
        <f t="shared" si="2"/>
        <v>0</v>
      </c>
      <c r="M31" s="69">
        <f t="shared" si="3"/>
        <v>0</v>
      </c>
      <c r="N31" s="1"/>
      <c r="O31" s="1"/>
      <c r="P31" s="1"/>
    </row>
    <row r="32" spans="2:16" ht="31.5" customHeight="1">
      <c r="B32" s="71" t="s">
        <v>55</v>
      </c>
      <c r="C32" s="72" t="s">
        <v>204</v>
      </c>
      <c r="D32" s="74" t="s">
        <v>344</v>
      </c>
      <c r="E32" s="66"/>
      <c r="F32" s="74" t="s">
        <v>34</v>
      </c>
      <c r="G32" s="75">
        <v>3</v>
      </c>
      <c r="H32" s="69"/>
      <c r="I32" s="69">
        <f t="shared" si="0"/>
        <v>0</v>
      </c>
      <c r="J32" s="70"/>
      <c r="K32" s="69">
        <f t="shared" si="1"/>
        <v>0</v>
      </c>
      <c r="L32" s="69">
        <f t="shared" si="2"/>
        <v>0</v>
      </c>
      <c r="M32" s="69">
        <f t="shared" si="3"/>
        <v>0</v>
      </c>
      <c r="N32" s="1"/>
      <c r="O32" s="1"/>
      <c r="P32" s="1"/>
    </row>
    <row r="33" spans="2:16" ht="31.5" customHeight="1">
      <c r="B33" s="71" t="s">
        <v>56</v>
      </c>
      <c r="C33" s="72" t="s">
        <v>205</v>
      </c>
      <c r="D33" s="74" t="s">
        <v>345</v>
      </c>
      <c r="E33" s="66"/>
      <c r="F33" s="74" t="s">
        <v>34</v>
      </c>
      <c r="G33" s="75">
        <v>23</v>
      </c>
      <c r="H33" s="69"/>
      <c r="I33" s="69">
        <f t="shared" si="0"/>
        <v>0</v>
      </c>
      <c r="J33" s="70"/>
      <c r="K33" s="69">
        <f t="shared" si="1"/>
        <v>0</v>
      </c>
      <c r="L33" s="69">
        <f t="shared" si="2"/>
        <v>0</v>
      </c>
      <c r="M33" s="69">
        <f t="shared" si="3"/>
        <v>0</v>
      </c>
      <c r="N33" s="1"/>
      <c r="O33" s="1"/>
      <c r="P33" s="1"/>
    </row>
    <row r="34" spans="2:16" ht="31.5" customHeight="1">
      <c r="B34" s="71" t="s">
        <v>57</v>
      </c>
      <c r="C34" s="72" t="s">
        <v>206</v>
      </c>
      <c r="D34" s="74" t="s">
        <v>346</v>
      </c>
      <c r="E34" s="66"/>
      <c r="F34" s="74" t="s">
        <v>34</v>
      </c>
      <c r="G34" s="75">
        <v>2</v>
      </c>
      <c r="H34" s="69"/>
      <c r="I34" s="69">
        <f t="shared" si="0"/>
        <v>0</v>
      </c>
      <c r="J34" s="70"/>
      <c r="K34" s="69">
        <f t="shared" si="1"/>
        <v>0</v>
      </c>
      <c r="L34" s="69">
        <f t="shared" si="2"/>
        <v>0</v>
      </c>
      <c r="M34" s="69">
        <f t="shared" si="3"/>
        <v>0</v>
      </c>
      <c r="N34" s="1"/>
      <c r="O34" s="1"/>
      <c r="P34" s="1"/>
    </row>
    <row r="35" spans="2:16" ht="31.5" customHeight="1">
      <c r="B35" s="71" t="s">
        <v>58</v>
      </c>
      <c r="C35" s="72" t="s">
        <v>207</v>
      </c>
      <c r="D35" s="74" t="s">
        <v>347</v>
      </c>
      <c r="E35" s="66"/>
      <c r="F35" s="74" t="s">
        <v>34</v>
      </c>
      <c r="G35" s="75">
        <v>40</v>
      </c>
      <c r="H35" s="69"/>
      <c r="I35" s="69">
        <f t="shared" si="0"/>
        <v>0</v>
      </c>
      <c r="J35" s="70"/>
      <c r="K35" s="69">
        <f t="shared" si="1"/>
        <v>0</v>
      </c>
      <c r="L35" s="69">
        <f t="shared" si="2"/>
        <v>0</v>
      </c>
      <c r="M35" s="69">
        <f t="shared" si="3"/>
        <v>0</v>
      </c>
      <c r="N35" s="1"/>
      <c r="O35" s="1"/>
      <c r="P35" s="1"/>
    </row>
    <row r="36" spans="2:16" ht="31.5" customHeight="1">
      <c r="B36" s="71" t="s">
        <v>59</v>
      </c>
      <c r="C36" s="72" t="s">
        <v>208</v>
      </c>
      <c r="D36" s="74" t="s">
        <v>348</v>
      </c>
      <c r="E36" s="66"/>
      <c r="F36" s="74" t="s">
        <v>34</v>
      </c>
      <c r="G36" s="75">
        <v>3</v>
      </c>
      <c r="H36" s="69"/>
      <c r="I36" s="69">
        <f t="shared" si="0"/>
        <v>0</v>
      </c>
      <c r="J36" s="70"/>
      <c r="K36" s="69">
        <f t="shared" si="1"/>
        <v>0</v>
      </c>
      <c r="L36" s="69">
        <f t="shared" si="2"/>
        <v>0</v>
      </c>
      <c r="M36" s="69">
        <f t="shared" si="3"/>
        <v>0</v>
      </c>
      <c r="N36" s="1"/>
      <c r="O36" s="1"/>
      <c r="P36" s="1"/>
    </row>
    <row r="37" spans="2:16" ht="31.5" customHeight="1">
      <c r="B37" s="71" t="s">
        <v>60</v>
      </c>
      <c r="C37" s="72" t="s">
        <v>209</v>
      </c>
      <c r="D37" s="74" t="s">
        <v>349</v>
      </c>
      <c r="E37" s="66"/>
      <c r="F37" s="74" t="s">
        <v>34</v>
      </c>
      <c r="G37" s="75">
        <v>13</v>
      </c>
      <c r="H37" s="69"/>
      <c r="I37" s="69">
        <f t="shared" si="0"/>
        <v>0</v>
      </c>
      <c r="J37" s="70"/>
      <c r="K37" s="69">
        <f t="shared" si="1"/>
        <v>0</v>
      </c>
      <c r="L37" s="69">
        <f t="shared" si="2"/>
        <v>0</v>
      </c>
      <c r="M37" s="69">
        <f t="shared" si="3"/>
        <v>0</v>
      </c>
      <c r="N37" s="1"/>
      <c r="O37" s="1"/>
      <c r="P37" s="1"/>
    </row>
    <row r="38" spans="2:16" ht="31.5" customHeight="1">
      <c r="B38" s="71" t="s">
        <v>61</v>
      </c>
      <c r="C38" s="72" t="s">
        <v>210</v>
      </c>
      <c r="D38" s="74" t="s">
        <v>350</v>
      </c>
      <c r="E38" s="66"/>
      <c r="F38" s="74" t="s">
        <v>34</v>
      </c>
      <c r="G38" s="75">
        <v>4</v>
      </c>
      <c r="H38" s="69"/>
      <c r="I38" s="69">
        <f t="shared" si="0"/>
        <v>0</v>
      </c>
      <c r="J38" s="70"/>
      <c r="K38" s="69">
        <f t="shared" si="1"/>
        <v>0</v>
      </c>
      <c r="L38" s="69">
        <f t="shared" si="2"/>
        <v>0</v>
      </c>
      <c r="M38" s="69">
        <f t="shared" si="3"/>
        <v>0</v>
      </c>
      <c r="N38" s="1"/>
      <c r="O38" s="1"/>
      <c r="P38" s="1"/>
    </row>
    <row r="39" spans="2:16" ht="31.5" customHeight="1">
      <c r="B39" s="71" t="s">
        <v>62</v>
      </c>
      <c r="C39" s="72" t="s">
        <v>211</v>
      </c>
      <c r="D39" s="74" t="s">
        <v>351</v>
      </c>
      <c r="E39" s="66"/>
      <c r="F39" s="74" t="s">
        <v>34</v>
      </c>
      <c r="G39" s="75">
        <v>10</v>
      </c>
      <c r="H39" s="69"/>
      <c r="I39" s="69">
        <f t="shared" si="0"/>
        <v>0</v>
      </c>
      <c r="J39" s="70"/>
      <c r="K39" s="69">
        <f t="shared" si="1"/>
        <v>0</v>
      </c>
      <c r="L39" s="69">
        <f t="shared" si="2"/>
        <v>0</v>
      </c>
      <c r="M39" s="69">
        <f t="shared" si="3"/>
        <v>0</v>
      </c>
      <c r="N39" s="1"/>
      <c r="O39" s="1"/>
      <c r="P39" s="1"/>
    </row>
    <row r="40" spans="2:16" ht="31.5" customHeight="1">
      <c r="B40" s="71" t="s">
        <v>63</v>
      </c>
      <c r="C40" s="72" t="s">
        <v>212</v>
      </c>
      <c r="D40" s="74" t="s">
        <v>352</v>
      </c>
      <c r="E40" s="66"/>
      <c r="F40" s="74" t="s">
        <v>34</v>
      </c>
      <c r="G40" s="75">
        <v>6</v>
      </c>
      <c r="H40" s="69"/>
      <c r="I40" s="69">
        <f t="shared" si="0"/>
        <v>0</v>
      </c>
      <c r="J40" s="70"/>
      <c r="K40" s="69">
        <f t="shared" si="1"/>
        <v>0</v>
      </c>
      <c r="L40" s="69">
        <f t="shared" si="2"/>
        <v>0</v>
      </c>
      <c r="M40" s="69">
        <f t="shared" si="3"/>
        <v>0</v>
      </c>
      <c r="N40" s="1"/>
      <c r="O40" s="1"/>
      <c r="P40" s="1"/>
    </row>
    <row r="41" spans="2:16" ht="31.5" customHeight="1">
      <c r="B41" s="71" t="s">
        <v>64</v>
      </c>
      <c r="C41" s="72" t="s">
        <v>213</v>
      </c>
      <c r="D41" s="74" t="s">
        <v>353</v>
      </c>
      <c r="E41" s="66"/>
      <c r="F41" s="74" t="s">
        <v>34</v>
      </c>
      <c r="G41" s="75">
        <v>24</v>
      </c>
      <c r="H41" s="69"/>
      <c r="I41" s="69">
        <f t="shared" si="0"/>
        <v>0</v>
      </c>
      <c r="J41" s="70"/>
      <c r="K41" s="69">
        <f t="shared" si="1"/>
        <v>0</v>
      </c>
      <c r="L41" s="69">
        <f t="shared" si="2"/>
        <v>0</v>
      </c>
      <c r="M41" s="69">
        <f t="shared" si="3"/>
        <v>0</v>
      </c>
      <c r="N41" s="1"/>
      <c r="O41" s="1"/>
      <c r="P41" s="1"/>
    </row>
    <row r="42" spans="2:16" ht="31.5" customHeight="1">
      <c r="B42" s="71" t="s">
        <v>65</v>
      </c>
      <c r="C42" s="72" t="s">
        <v>214</v>
      </c>
      <c r="D42" s="74" t="s">
        <v>354</v>
      </c>
      <c r="E42" s="66"/>
      <c r="F42" s="74" t="s">
        <v>34</v>
      </c>
      <c r="G42" s="75">
        <v>3</v>
      </c>
      <c r="H42" s="69"/>
      <c r="I42" s="69">
        <f t="shared" si="0"/>
        <v>0</v>
      </c>
      <c r="J42" s="70"/>
      <c r="K42" s="69">
        <f t="shared" si="1"/>
        <v>0</v>
      </c>
      <c r="L42" s="69">
        <f t="shared" si="2"/>
        <v>0</v>
      </c>
      <c r="M42" s="69">
        <f t="shared" si="3"/>
        <v>0</v>
      </c>
      <c r="N42" s="1"/>
      <c r="O42" s="1"/>
      <c r="P42" s="1"/>
    </row>
    <row r="43" spans="2:16" ht="31.5" customHeight="1">
      <c r="B43" s="71" t="s">
        <v>66</v>
      </c>
      <c r="C43" s="72" t="s">
        <v>215</v>
      </c>
      <c r="D43" s="74" t="s">
        <v>355</v>
      </c>
      <c r="E43" s="66"/>
      <c r="F43" s="74" t="s">
        <v>34</v>
      </c>
      <c r="G43" s="75">
        <v>4</v>
      </c>
      <c r="H43" s="69"/>
      <c r="I43" s="69">
        <f t="shared" si="0"/>
        <v>0</v>
      </c>
      <c r="J43" s="70"/>
      <c r="K43" s="69">
        <f t="shared" si="1"/>
        <v>0</v>
      </c>
      <c r="L43" s="69">
        <f t="shared" si="2"/>
        <v>0</v>
      </c>
      <c r="M43" s="69">
        <f t="shared" si="3"/>
        <v>0</v>
      </c>
      <c r="N43" s="1"/>
      <c r="O43" s="1"/>
      <c r="P43" s="1"/>
    </row>
    <row r="44" spans="2:16" ht="31.5" customHeight="1">
      <c r="B44" s="71" t="s">
        <v>67</v>
      </c>
      <c r="C44" s="72" t="s">
        <v>216</v>
      </c>
      <c r="D44" s="74" t="s">
        <v>356</v>
      </c>
      <c r="E44" s="66"/>
      <c r="F44" s="74" t="s">
        <v>34</v>
      </c>
      <c r="G44" s="75">
        <v>28</v>
      </c>
      <c r="H44" s="69"/>
      <c r="I44" s="69">
        <f t="shared" si="0"/>
        <v>0</v>
      </c>
      <c r="J44" s="70"/>
      <c r="K44" s="69">
        <f t="shared" si="1"/>
        <v>0</v>
      </c>
      <c r="L44" s="69">
        <f t="shared" si="2"/>
        <v>0</v>
      </c>
      <c r="M44" s="69">
        <f t="shared" si="3"/>
        <v>0</v>
      </c>
      <c r="N44" s="1"/>
      <c r="O44" s="1"/>
      <c r="P44" s="1"/>
    </row>
    <row r="45" spans="2:16" ht="31.5" customHeight="1">
      <c r="B45" s="71" t="s">
        <v>68</v>
      </c>
      <c r="C45" s="72" t="s">
        <v>217</v>
      </c>
      <c r="D45" s="74" t="s">
        <v>357</v>
      </c>
      <c r="E45" s="66"/>
      <c r="F45" s="74" t="s">
        <v>34</v>
      </c>
      <c r="G45" s="75">
        <v>27</v>
      </c>
      <c r="H45" s="69"/>
      <c r="I45" s="69">
        <f t="shared" si="0"/>
        <v>0</v>
      </c>
      <c r="J45" s="70"/>
      <c r="K45" s="69">
        <f t="shared" si="1"/>
        <v>0</v>
      </c>
      <c r="L45" s="69">
        <f t="shared" si="2"/>
        <v>0</v>
      </c>
      <c r="M45" s="69">
        <f t="shared" si="3"/>
        <v>0</v>
      </c>
      <c r="N45" s="1"/>
      <c r="O45" s="1"/>
      <c r="P45" s="1"/>
    </row>
    <row r="46" spans="2:16" ht="31.5" customHeight="1">
      <c r="B46" s="71" t="s">
        <v>69</v>
      </c>
      <c r="C46" s="72" t="s">
        <v>218</v>
      </c>
      <c r="D46" s="74" t="s">
        <v>358</v>
      </c>
      <c r="E46" s="66"/>
      <c r="F46" s="74" t="s">
        <v>34</v>
      </c>
      <c r="G46" s="75">
        <v>3</v>
      </c>
      <c r="H46" s="69"/>
      <c r="I46" s="69">
        <f t="shared" si="0"/>
        <v>0</v>
      </c>
      <c r="J46" s="70"/>
      <c r="K46" s="69">
        <f t="shared" si="1"/>
        <v>0</v>
      </c>
      <c r="L46" s="69">
        <f t="shared" si="2"/>
        <v>0</v>
      </c>
      <c r="M46" s="69">
        <f t="shared" si="3"/>
        <v>0</v>
      </c>
      <c r="N46" s="1"/>
      <c r="O46" s="1"/>
      <c r="P46" s="1"/>
    </row>
    <row r="47" spans="2:16" ht="31.5" customHeight="1">
      <c r="B47" s="71" t="s">
        <v>70</v>
      </c>
      <c r="C47" s="72" t="s">
        <v>219</v>
      </c>
      <c r="D47" s="74" t="s">
        <v>359</v>
      </c>
      <c r="E47" s="66"/>
      <c r="F47" s="74" t="s">
        <v>34</v>
      </c>
      <c r="G47" s="75">
        <v>22</v>
      </c>
      <c r="H47" s="69"/>
      <c r="I47" s="69">
        <f t="shared" si="0"/>
        <v>0</v>
      </c>
      <c r="J47" s="70"/>
      <c r="K47" s="69">
        <f t="shared" si="1"/>
        <v>0</v>
      </c>
      <c r="L47" s="69">
        <f t="shared" si="2"/>
        <v>0</v>
      </c>
      <c r="M47" s="69">
        <f t="shared" si="3"/>
        <v>0</v>
      </c>
      <c r="N47" s="1"/>
      <c r="O47" s="1"/>
      <c r="P47" s="1"/>
    </row>
    <row r="48" spans="2:16" ht="31.5" customHeight="1">
      <c r="B48" s="71" t="s">
        <v>71</v>
      </c>
      <c r="C48" s="72" t="s">
        <v>220</v>
      </c>
      <c r="D48" s="74" t="s">
        <v>360</v>
      </c>
      <c r="E48" s="66"/>
      <c r="F48" s="74" t="s">
        <v>34</v>
      </c>
      <c r="G48" s="75">
        <v>14</v>
      </c>
      <c r="H48" s="69"/>
      <c r="I48" s="69">
        <f t="shared" si="0"/>
        <v>0</v>
      </c>
      <c r="J48" s="70"/>
      <c r="K48" s="69">
        <f t="shared" si="1"/>
        <v>0</v>
      </c>
      <c r="L48" s="69">
        <f t="shared" si="2"/>
        <v>0</v>
      </c>
      <c r="M48" s="69">
        <f t="shared" si="3"/>
        <v>0</v>
      </c>
      <c r="N48" s="1"/>
      <c r="O48" s="1"/>
      <c r="P48" s="1"/>
    </row>
    <row r="49" spans="2:16" ht="31.5" customHeight="1">
      <c r="B49" s="71" t="s">
        <v>72</v>
      </c>
      <c r="C49" s="72" t="s">
        <v>221</v>
      </c>
      <c r="D49" s="74" t="s">
        <v>361</v>
      </c>
      <c r="E49" s="66"/>
      <c r="F49" s="74" t="s">
        <v>34</v>
      </c>
      <c r="G49" s="75">
        <v>6</v>
      </c>
      <c r="H49" s="69"/>
      <c r="I49" s="69">
        <f t="shared" si="0"/>
        <v>0</v>
      </c>
      <c r="J49" s="70"/>
      <c r="K49" s="69">
        <f t="shared" si="1"/>
        <v>0</v>
      </c>
      <c r="L49" s="69">
        <f t="shared" si="2"/>
        <v>0</v>
      </c>
      <c r="M49" s="69">
        <f t="shared" si="3"/>
        <v>0</v>
      </c>
      <c r="N49" s="1"/>
      <c r="O49" s="1"/>
      <c r="P49" s="1"/>
    </row>
    <row r="50" spans="2:16" ht="31.5" customHeight="1">
      <c r="B50" s="71" t="s">
        <v>73</v>
      </c>
      <c r="C50" s="72" t="s">
        <v>222</v>
      </c>
      <c r="D50" s="74" t="s">
        <v>362</v>
      </c>
      <c r="E50" s="66"/>
      <c r="F50" s="74" t="s">
        <v>34</v>
      </c>
      <c r="G50" s="75">
        <v>3</v>
      </c>
      <c r="H50" s="69"/>
      <c r="I50" s="69">
        <f t="shared" si="0"/>
        <v>0</v>
      </c>
      <c r="J50" s="70"/>
      <c r="K50" s="69">
        <f t="shared" si="1"/>
        <v>0</v>
      </c>
      <c r="L50" s="69">
        <f t="shared" si="2"/>
        <v>0</v>
      </c>
      <c r="M50" s="69">
        <f t="shared" si="3"/>
        <v>0</v>
      </c>
      <c r="N50" s="1"/>
      <c r="O50" s="1"/>
      <c r="P50" s="1"/>
    </row>
    <row r="51" spans="2:16" ht="31.5" customHeight="1">
      <c r="B51" s="71" t="s">
        <v>74</v>
      </c>
      <c r="C51" s="72" t="s">
        <v>223</v>
      </c>
      <c r="D51" s="74" t="s">
        <v>363</v>
      </c>
      <c r="E51" s="66"/>
      <c r="F51" s="74" t="s">
        <v>34</v>
      </c>
      <c r="G51" s="75">
        <v>30</v>
      </c>
      <c r="H51" s="69"/>
      <c r="I51" s="69">
        <f t="shared" si="0"/>
        <v>0</v>
      </c>
      <c r="J51" s="70"/>
      <c r="K51" s="69">
        <f t="shared" si="1"/>
        <v>0</v>
      </c>
      <c r="L51" s="69">
        <f t="shared" si="2"/>
        <v>0</v>
      </c>
      <c r="M51" s="69">
        <f t="shared" si="3"/>
        <v>0</v>
      </c>
      <c r="N51" s="1"/>
      <c r="O51" s="1"/>
      <c r="P51" s="1"/>
    </row>
    <row r="52" spans="2:16" ht="31.5" customHeight="1">
      <c r="B52" s="71" t="s">
        <v>75</v>
      </c>
      <c r="C52" s="72" t="s">
        <v>224</v>
      </c>
      <c r="D52" s="74" t="s">
        <v>364</v>
      </c>
      <c r="E52" s="66"/>
      <c r="F52" s="74" t="s">
        <v>34</v>
      </c>
      <c r="G52" s="75">
        <v>3</v>
      </c>
      <c r="H52" s="69"/>
      <c r="I52" s="69">
        <f t="shared" si="0"/>
        <v>0</v>
      </c>
      <c r="J52" s="70"/>
      <c r="K52" s="69">
        <f t="shared" si="1"/>
        <v>0</v>
      </c>
      <c r="L52" s="69">
        <f t="shared" si="2"/>
        <v>0</v>
      </c>
      <c r="M52" s="69">
        <f t="shared" si="3"/>
        <v>0</v>
      </c>
      <c r="N52" s="1"/>
      <c r="O52" s="1"/>
      <c r="P52" s="1"/>
    </row>
    <row r="53" spans="2:16" ht="31.5" customHeight="1">
      <c r="B53" s="71" t="s">
        <v>76</v>
      </c>
      <c r="C53" s="72" t="s">
        <v>225</v>
      </c>
      <c r="D53" s="74" t="s">
        <v>365</v>
      </c>
      <c r="E53" s="66"/>
      <c r="F53" s="74" t="s">
        <v>34</v>
      </c>
      <c r="G53" s="75">
        <v>30</v>
      </c>
      <c r="H53" s="69"/>
      <c r="I53" s="69">
        <f t="shared" si="0"/>
        <v>0</v>
      </c>
      <c r="J53" s="70"/>
      <c r="K53" s="69">
        <f t="shared" si="1"/>
        <v>0</v>
      </c>
      <c r="L53" s="69">
        <f t="shared" si="2"/>
        <v>0</v>
      </c>
      <c r="M53" s="69">
        <f t="shared" si="3"/>
        <v>0</v>
      </c>
      <c r="N53" s="1"/>
      <c r="O53" s="1"/>
      <c r="P53" s="1"/>
    </row>
    <row r="54" spans="2:16" ht="31.5" customHeight="1">
      <c r="B54" s="71" t="s">
        <v>77</v>
      </c>
      <c r="C54" s="72" t="s">
        <v>226</v>
      </c>
      <c r="D54" s="74" t="s">
        <v>366</v>
      </c>
      <c r="E54" s="66"/>
      <c r="F54" s="74" t="s">
        <v>34</v>
      </c>
      <c r="G54" s="75">
        <v>4</v>
      </c>
      <c r="H54" s="69"/>
      <c r="I54" s="69">
        <f t="shared" si="0"/>
        <v>0</v>
      </c>
      <c r="J54" s="70"/>
      <c r="K54" s="69">
        <f t="shared" si="1"/>
        <v>0</v>
      </c>
      <c r="L54" s="69">
        <f t="shared" si="2"/>
        <v>0</v>
      </c>
      <c r="M54" s="69">
        <f t="shared" si="3"/>
        <v>0</v>
      </c>
      <c r="N54" s="1"/>
      <c r="O54" s="1"/>
      <c r="P54" s="1"/>
    </row>
    <row r="55" spans="2:16" ht="31.5" customHeight="1">
      <c r="B55" s="71" t="s">
        <v>78</v>
      </c>
      <c r="C55" s="72" t="s">
        <v>227</v>
      </c>
      <c r="D55" s="74" t="s">
        <v>367</v>
      </c>
      <c r="E55" s="66"/>
      <c r="F55" s="74" t="s">
        <v>34</v>
      </c>
      <c r="G55" s="75">
        <v>3</v>
      </c>
      <c r="H55" s="69"/>
      <c r="I55" s="69">
        <f t="shared" si="0"/>
        <v>0</v>
      </c>
      <c r="J55" s="70"/>
      <c r="K55" s="69">
        <f t="shared" si="1"/>
        <v>0</v>
      </c>
      <c r="L55" s="69">
        <f t="shared" si="2"/>
        <v>0</v>
      </c>
      <c r="M55" s="69">
        <f t="shared" si="3"/>
        <v>0</v>
      </c>
      <c r="N55" s="1"/>
      <c r="O55" s="1"/>
      <c r="P55" s="1"/>
    </row>
    <row r="56" spans="2:16" ht="31.5" customHeight="1">
      <c r="B56" s="71" t="s">
        <v>79</v>
      </c>
      <c r="C56" s="72" t="s">
        <v>228</v>
      </c>
      <c r="D56" s="74" t="s">
        <v>368</v>
      </c>
      <c r="E56" s="66"/>
      <c r="F56" s="74" t="s">
        <v>34</v>
      </c>
      <c r="G56" s="75">
        <v>11</v>
      </c>
      <c r="H56" s="69"/>
      <c r="I56" s="69">
        <f t="shared" si="0"/>
        <v>0</v>
      </c>
      <c r="J56" s="70"/>
      <c r="K56" s="69">
        <f t="shared" si="1"/>
        <v>0</v>
      </c>
      <c r="L56" s="69">
        <f t="shared" si="2"/>
        <v>0</v>
      </c>
      <c r="M56" s="69">
        <f t="shared" si="3"/>
        <v>0</v>
      </c>
      <c r="N56" s="1"/>
      <c r="O56" s="1"/>
      <c r="P56" s="1"/>
    </row>
    <row r="57" spans="2:16" ht="31.5" customHeight="1">
      <c r="B57" s="71" t="s">
        <v>80</v>
      </c>
      <c r="C57" s="72" t="s">
        <v>229</v>
      </c>
      <c r="D57" s="74" t="s">
        <v>369</v>
      </c>
      <c r="E57" s="66"/>
      <c r="F57" s="74" t="s">
        <v>34</v>
      </c>
      <c r="G57" s="75">
        <v>14</v>
      </c>
      <c r="H57" s="69"/>
      <c r="I57" s="69">
        <f t="shared" si="0"/>
        <v>0</v>
      </c>
      <c r="J57" s="70"/>
      <c r="K57" s="69">
        <f t="shared" si="1"/>
        <v>0</v>
      </c>
      <c r="L57" s="69">
        <f t="shared" si="2"/>
        <v>0</v>
      </c>
      <c r="M57" s="69">
        <f t="shared" si="3"/>
        <v>0</v>
      </c>
      <c r="N57" s="1"/>
      <c r="O57" s="1"/>
      <c r="P57" s="1"/>
    </row>
    <row r="58" spans="2:16" ht="31.5" customHeight="1">
      <c r="B58" s="71" t="s">
        <v>81</v>
      </c>
      <c r="C58" s="72" t="s">
        <v>230</v>
      </c>
      <c r="D58" s="74" t="s">
        <v>370</v>
      </c>
      <c r="E58" s="66"/>
      <c r="F58" s="74" t="s">
        <v>34</v>
      </c>
      <c r="G58" s="75">
        <v>4</v>
      </c>
      <c r="H58" s="69"/>
      <c r="I58" s="69">
        <f t="shared" si="0"/>
        <v>0</v>
      </c>
      <c r="J58" s="70"/>
      <c r="K58" s="69">
        <f t="shared" si="1"/>
        <v>0</v>
      </c>
      <c r="L58" s="69">
        <f t="shared" si="2"/>
        <v>0</v>
      </c>
      <c r="M58" s="69">
        <f t="shared" si="3"/>
        <v>0</v>
      </c>
      <c r="N58" s="1"/>
      <c r="O58" s="1"/>
      <c r="P58" s="1"/>
    </row>
    <row r="59" spans="2:16" ht="31.5" customHeight="1">
      <c r="B59" s="71" t="s">
        <v>82</v>
      </c>
      <c r="C59" s="72" t="s">
        <v>231</v>
      </c>
      <c r="D59" s="74" t="s">
        <v>371</v>
      </c>
      <c r="E59" s="66"/>
      <c r="F59" s="74" t="s">
        <v>34</v>
      </c>
      <c r="G59" s="75">
        <v>20</v>
      </c>
      <c r="H59" s="69"/>
      <c r="I59" s="69">
        <f t="shared" si="0"/>
        <v>0</v>
      </c>
      <c r="J59" s="70"/>
      <c r="K59" s="69">
        <f t="shared" si="1"/>
        <v>0</v>
      </c>
      <c r="L59" s="69">
        <f t="shared" si="2"/>
        <v>0</v>
      </c>
      <c r="M59" s="69">
        <f t="shared" si="3"/>
        <v>0</v>
      </c>
      <c r="N59" s="1"/>
      <c r="O59" s="1"/>
      <c r="P59" s="1"/>
    </row>
    <row r="60" spans="2:16" ht="31.5" customHeight="1">
      <c r="B60" s="71" t="s">
        <v>83</v>
      </c>
      <c r="C60" s="72" t="s">
        <v>232</v>
      </c>
      <c r="D60" s="74" t="s">
        <v>372</v>
      </c>
      <c r="E60" s="66"/>
      <c r="F60" s="74" t="s">
        <v>34</v>
      </c>
      <c r="G60" s="75">
        <v>70</v>
      </c>
      <c r="H60" s="69"/>
      <c r="I60" s="69">
        <f t="shared" si="0"/>
        <v>0</v>
      </c>
      <c r="J60" s="70"/>
      <c r="K60" s="69">
        <f t="shared" si="1"/>
        <v>0</v>
      </c>
      <c r="L60" s="69">
        <f t="shared" si="2"/>
        <v>0</v>
      </c>
      <c r="M60" s="69">
        <f t="shared" si="3"/>
        <v>0</v>
      </c>
      <c r="N60" s="1"/>
      <c r="O60" s="1"/>
      <c r="P60" s="1"/>
    </row>
    <row r="61" spans="2:16" ht="31.5" customHeight="1">
      <c r="B61" s="71" t="s">
        <v>84</v>
      </c>
      <c r="C61" s="72" t="s">
        <v>233</v>
      </c>
      <c r="D61" s="74" t="s">
        <v>373</v>
      </c>
      <c r="E61" s="66"/>
      <c r="F61" s="74" t="s">
        <v>34</v>
      </c>
      <c r="G61" s="75">
        <v>38</v>
      </c>
      <c r="H61" s="69"/>
      <c r="I61" s="69">
        <f t="shared" si="0"/>
        <v>0</v>
      </c>
      <c r="J61" s="70"/>
      <c r="K61" s="69">
        <f t="shared" si="1"/>
        <v>0</v>
      </c>
      <c r="L61" s="69">
        <f t="shared" si="2"/>
        <v>0</v>
      </c>
      <c r="M61" s="69">
        <f t="shared" si="3"/>
        <v>0</v>
      </c>
      <c r="N61" s="1"/>
      <c r="O61" s="1"/>
      <c r="P61" s="1"/>
    </row>
    <row r="62" spans="2:16" ht="31.5" customHeight="1">
      <c r="B62" s="71" t="s">
        <v>85</v>
      </c>
      <c r="C62" s="72" t="s">
        <v>234</v>
      </c>
      <c r="D62" s="74" t="s">
        <v>374</v>
      </c>
      <c r="E62" s="66"/>
      <c r="F62" s="74" t="s">
        <v>34</v>
      </c>
      <c r="G62" s="75">
        <v>55</v>
      </c>
      <c r="H62" s="69"/>
      <c r="I62" s="69">
        <f t="shared" si="0"/>
        <v>0</v>
      </c>
      <c r="J62" s="70"/>
      <c r="K62" s="69">
        <f t="shared" si="1"/>
        <v>0</v>
      </c>
      <c r="L62" s="69">
        <f t="shared" si="2"/>
        <v>0</v>
      </c>
      <c r="M62" s="69">
        <f t="shared" si="3"/>
        <v>0</v>
      </c>
      <c r="N62" s="1"/>
      <c r="O62" s="1"/>
      <c r="P62" s="1"/>
    </row>
    <row r="63" spans="2:16" ht="31.5" customHeight="1">
      <c r="B63" s="71" t="s">
        <v>86</v>
      </c>
      <c r="C63" s="72" t="s">
        <v>235</v>
      </c>
      <c r="D63" s="74" t="s">
        <v>375</v>
      </c>
      <c r="E63" s="66"/>
      <c r="F63" s="74" t="s">
        <v>34</v>
      </c>
      <c r="G63" s="75">
        <v>3</v>
      </c>
      <c r="H63" s="69"/>
      <c r="I63" s="69">
        <f t="shared" si="0"/>
        <v>0</v>
      </c>
      <c r="J63" s="70"/>
      <c r="K63" s="69">
        <f t="shared" si="1"/>
        <v>0</v>
      </c>
      <c r="L63" s="69">
        <f t="shared" si="2"/>
        <v>0</v>
      </c>
      <c r="M63" s="69">
        <f t="shared" si="3"/>
        <v>0</v>
      </c>
      <c r="N63" s="1"/>
      <c r="O63" s="1"/>
      <c r="P63" s="1"/>
    </row>
    <row r="64" spans="2:16" ht="31.5" customHeight="1">
      <c r="B64" s="71" t="s">
        <v>87</v>
      </c>
      <c r="C64" s="72" t="s">
        <v>236</v>
      </c>
      <c r="D64" s="74" t="s">
        <v>376</v>
      </c>
      <c r="E64" s="66"/>
      <c r="F64" s="74" t="s">
        <v>34</v>
      </c>
      <c r="G64" s="75">
        <v>3</v>
      </c>
      <c r="H64" s="69"/>
      <c r="I64" s="69">
        <f t="shared" si="0"/>
        <v>0</v>
      </c>
      <c r="J64" s="70"/>
      <c r="K64" s="69">
        <f t="shared" si="1"/>
        <v>0</v>
      </c>
      <c r="L64" s="69">
        <f t="shared" si="2"/>
        <v>0</v>
      </c>
      <c r="M64" s="69">
        <f t="shared" si="3"/>
        <v>0</v>
      </c>
      <c r="N64" s="1"/>
      <c r="O64" s="1"/>
      <c r="P64" s="1"/>
    </row>
    <row r="65" spans="2:16" ht="31.5" customHeight="1">
      <c r="B65" s="71" t="s">
        <v>88</v>
      </c>
      <c r="C65" s="72" t="s">
        <v>237</v>
      </c>
      <c r="D65" s="74" t="s">
        <v>377</v>
      </c>
      <c r="E65" s="66"/>
      <c r="F65" s="74" t="s">
        <v>34</v>
      </c>
      <c r="G65" s="75">
        <v>3</v>
      </c>
      <c r="H65" s="69"/>
      <c r="I65" s="69">
        <f t="shared" si="0"/>
        <v>0</v>
      </c>
      <c r="J65" s="70"/>
      <c r="K65" s="69">
        <f t="shared" si="1"/>
        <v>0</v>
      </c>
      <c r="L65" s="69">
        <f t="shared" si="2"/>
        <v>0</v>
      </c>
      <c r="M65" s="69">
        <f t="shared" si="3"/>
        <v>0</v>
      </c>
      <c r="N65" s="1"/>
      <c r="O65" s="1"/>
      <c r="P65" s="1"/>
    </row>
    <row r="66" spans="2:16" ht="31.5" customHeight="1">
      <c r="B66" s="71" t="s">
        <v>89</v>
      </c>
      <c r="C66" s="72" t="s">
        <v>238</v>
      </c>
      <c r="D66" s="74" t="s">
        <v>378</v>
      </c>
      <c r="E66" s="66"/>
      <c r="F66" s="74" t="s">
        <v>34</v>
      </c>
      <c r="G66" s="75">
        <v>26</v>
      </c>
      <c r="H66" s="69"/>
      <c r="I66" s="69">
        <f t="shared" si="0"/>
        <v>0</v>
      </c>
      <c r="J66" s="70"/>
      <c r="K66" s="69">
        <f t="shared" si="1"/>
        <v>0</v>
      </c>
      <c r="L66" s="69">
        <f t="shared" si="2"/>
        <v>0</v>
      </c>
      <c r="M66" s="69">
        <f t="shared" si="3"/>
        <v>0</v>
      </c>
      <c r="N66" s="1"/>
      <c r="O66" s="1"/>
      <c r="P66" s="1"/>
    </row>
    <row r="67" spans="2:16" ht="31.5" customHeight="1">
      <c r="B67" s="71" t="s">
        <v>90</v>
      </c>
      <c r="C67" s="72" t="s">
        <v>239</v>
      </c>
      <c r="D67" s="74" t="s">
        <v>379</v>
      </c>
      <c r="E67" s="66"/>
      <c r="F67" s="74" t="s">
        <v>34</v>
      </c>
      <c r="G67" s="75">
        <v>14</v>
      </c>
      <c r="H67" s="69"/>
      <c r="I67" s="69">
        <f t="shared" si="0"/>
        <v>0</v>
      </c>
      <c r="J67" s="70"/>
      <c r="K67" s="69">
        <f t="shared" si="1"/>
        <v>0</v>
      </c>
      <c r="L67" s="69">
        <f t="shared" si="2"/>
        <v>0</v>
      </c>
      <c r="M67" s="69">
        <f t="shared" si="3"/>
        <v>0</v>
      </c>
      <c r="N67" s="1"/>
      <c r="O67" s="1"/>
      <c r="P67" s="1"/>
    </row>
    <row r="68" spans="2:16" ht="31.5" customHeight="1">
      <c r="B68" s="71" t="s">
        <v>91</v>
      </c>
      <c r="C68" s="72" t="s">
        <v>240</v>
      </c>
      <c r="D68" s="74"/>
      <c r="E68" s="66"/>
      <c r="F68" s="74" t="s">
        <v>34</v>
      </c>
      <c r="G68" s="75">
        <v>4</v>
      </c>
      <c r="H68" s="69"/>
      <c r="I68" s="69">
        <f t="shared" si="0"/>
        <v>0</v>
      </c>
      <c r="J68" s="70"/>
      <c r="K68" s="69">
        <f t="shared" si="1"/>
        <v>0</v>
      </c>
      <c r="L68" s="69">
        <f t="shared" si="2"/>
        <v>0</v>
      </c>
      <c r="M68" s="69">
        <f t="shared" si="3"/>
        <v>0</v>
      </c>
      <c r="N68" s="1"/>
      <c r="O68" s="1"/>
      <c r="P68" s="1"/>
    </row>
    <row r="69" spans="2:16" ht="31.5" customHeight="1">
      <c r="B69" s="71" t="s">
        <v>92</v>
      </c>
      <c r="C69" s="72" t="s">
        <v>241</v>
      </c>
      <c r="D69" s="74">
        <v>36</v>
      </c>
      <c r="E69" s="66"/>
      <c r="F69" s="74" t="s">
        <v>34</v>
      </c>
      <c r="G69" s="75">
        <v>8</v>
      </c>
      <c r="H69" s="69"/>
      <c r="I69" s="69">
        <f t="shared" si="0"/>
        <v>0</v>
      </c>
      <c r="J69" s="70"/>
      <c r="K69" s="69">
        <f t="shared" si="1"/>
        <v>0</v>
      </c>
      <c r="L69" s="69">
        <f t="shared" si="2"/>
        <v>0</v>
      </c>
      <c r="M69" s="69">
        <f t="shared" si="3"/>
        <v>0</v>
      </c>
      <c r="N69" s="1"/>
      <c r="O69" s="1"/>
      <c r="P69" s="1"/>
    </row>
    <row r="70" spans="2:16" ht="31.5" customHeight="1">
      <c r="B70" s="71" t="s">
        <v>93</v>
      </c>
      <c r="C70" s="72" t="s">
        <v>242</v>
      </c>
      <c r="D70" s="74" t="s">
        <v>380</v>
      </c>
      <c r="E70" s="66"/>
      <c r="F70" s="74" t="s">
        <v>34</v>
      </c>
      <c r="G70" s="75">
        <v>3</v>
      </c>
      <c r="H70" s="69"/>
      <c r="I70" s="69">
        <f t="shared" si="0"/>
        <v>0</v>
      </c>
      <c r="J70" s="70"/>
      <c r="K70" s="69">
        <f t="shared" si="1"/>
        <v>0</v>
      </c>
      <c r="L70" s="69">
        <f t="shared" si="2"/>
        <v>0</v>
      </c>
      <c r="M70" s="69">
        <f t="shared" si="3"/>
        <v>0</v>
      </c>
      <c r="N70" s="1"/>
      <c r="O70" s="1"/>
      <c r="P70" s="1"/>
    </row>
    <row r="71" spans="2:16" ht="31.5" customHeight="1">
      <c r="B71" s="71" t="s">
        <v>94</v>
      </c>
      <c r="C71" s="72" t="s">
        <v>243</v>
      </c>
      <c r="D71" s="74" t="s">
        <v>381</v>
      </c>
      <c r="E71" s="66"/>
      <c r="F71" s="74" t="s">
        <v>34</v>
      </c>
      <c r="G71" s="75">
        <v>3</v>
      </c>
      <c r="H71" s="69"/>
      <c r="I71" s="69">
        <f t="shared" si="0"/>
        <v>0</v>
      </c>
      <c r="J71" s="70"/>
      <c r="K71" s="69">
        <f t="shared" si="1"/>
        <v>0</v>
      </c>
      <c r="L71" s="69">
        <f t="shared" si="2"/>
        <v>0</v>
      </c>
      <c r="M71" s="69">
        <f t="shared" si="3"/>
        <v>0</v>
      </c>
      <c r="N71" s="1"/>
      <c r="O71" s="1"/>
      <c r="P71" s="1"/>
    </row>
    <row r="72" spans="2:16" ht="31.5" customHeight="1">
      <c r="B72" s="71" t="s">
        <v>95</v>
      </c>
      <c r="C72" s="72" t="s">
        <v>244</v>
      </c>
      <c r="D72" s="74" t="s">
        <v>382</v>
      </c>
      <c r="E72" s="66"/>
      <c r="F72" s="74" t="s">
        <v>34</v>
      </c>
      <c r="G72" s="75">
        <v>8</v>
      </c>
      <c r="H72" s="69"/>
      <c r="I72" s="69">
        <f t="shared" si="0"/>
        <v>0</v>
      </c>
      <c r="J72" s="70"/>
      <c r="K72" s="69">
        <f t="shared" si="1"/>
        <v>0</v>
      </c>
      <c r="L72" s="69">
        <f t="shared" si="2"/>
        <v>0</v>
      </c>
      <c r="M72" s="69">
        <f t="shared" si="3"/>
        <v>0</v>
      </c>
      <c r="N72" s="1"/>
      <c r="O72" s="1"/>
      <c r="P72" s="1"/>
    </row>
    <row r="73" spans="2:16" ht="31.5" customHeight="1">
      <c r="B73" s="71" t="s">
        <v>96</v>
      </c>
      <c r="C73" s="72" t="s">
        <v>245</v>
      </c>
      <c r="D73" s="74" t="s">
        <v>383</v>
      </c>
      <c r="E73" s="66"/>
      <c r="F73" s="74" t="s">
        <v>34</v>
      </c>
      <c r="G73" s="75">
        <v>3</v>
      </c>
      <c r="H73" s="69"/>
      <c r="I73" s="69">
        <f t="shared" si="0"/>
        <v>0</v>
      </c>
      <c r="J73" s="70"/>
      <c r="K73" s="69">
        <f t="shared" si="1"/>
        <v>0</v>
      </c>
      <c r="L73" s="69">
        <f t="shared" si="2"/>
        <v>0</v>
      </c>
      <c r="M73" s="69">
        <f t="shared" si="3"/>
        <v>0</v>
      </c>
      <c r="N73" s="1"/>
      <c r="O73" s="1"/>
      <c r="P73" s="1"/>
    </row>
    <row r="74" spans="2:16" ht="31.5" customHeight="1">
      <c r="B74" s="71" t="s">
        <v>97</v>
      </c>
      <c r="C74" s="72" t="s">
        <v>438</v>
      </c>
      <c r="D74" s="74" t="s">
        <v>354</v>
      </c>
      <c r="E74" s="66"/>
      <c r="F74" s="74" t="s">
        <v>34</v>
      </c>
      <c r="G74" s="75">
        <v>35</v>
      </c>
      <c r="H74" s="69"/>
      <c r="I74" s="69">
        <f aca="true" t="shared" si="4" ref="I74:I137">ROUND(G74*H74,2)</f>
        <v>0</v>
      </c>
      <c r="J74" s="70"/>
      <c r="K74" s="69">
        <f aca="true" t="shared" si="5" ref="K74:K137">ROUND(I74*J74,2)</f>
        <v>0</v>
      </c>
      <c r="L74" s="69">
        <f aca="true" t="shared" si="6" ref="L74:L137">ROUND(M74/G74,2)</f>
        <v>0</v>
      </c>
      <c r="M74" s="69">
        <f aca="true" t="shared" si="7" ref="M74:M137">ROUND(SUM(I74,K74),2)</f>
        <v>0</v>
      </c>
      <c r="N74" s="1"/>
      <c r="O74" s="1"/>
      <c r="P74" s="1"/>
    </row>
    <row r="75" spans="2:16" ht="31.5" customHeight="1">
      <c r="B75" s="71" t="s">
        <v>98</v>
      </c>
      <c r="C75" s="72" t="s">
        <v>246</v>
      </c>
      <c r="D75" s="74" t="s">
        <v>384</v>
      </c>
      <c r="E75" s="66"/>
      <c r="F75" s="74" t="s">
        <v>34</v>
      </c>
      <c r="G75" s="75">
        <v>12</v>
      </c>
      <c r="H75" s="69"/>
      <c r="I75" s="69">
        <f t="shared" si="4"/>
        <v>0</v>
      </c>
      <c r="J75" s="70"/>
      <c r="K75" s="69">
        <f t="shared" si="5"/>
        <v>0</v>
      </c>
      <c r="L75" s="69">
        <f t="shared" si="6"/>
        <v>0</v>
      </c>
      <c r="M75" s="69">
        <f t="shared" si="7"/>
        <v>0</v>
      </c>
      <c r="N75" s="1"/>
      <c r="O75" s="1"/>
      <c r="P75" s="1"/>
    </row>
    <row r="76" spans="2:16" ht="31.5" customHeight="1">
      <c r="B76" s="71" t="s">
        <v>99</v>
      </c>
      <c r="C76" s="72" t="s">
        <v>247</v>
      </c>
      <c r="D76" s="74" t="s">
        <v>385</v>
      </c>
      <c r="E76" s="66"/>
      <c r="F76" s="74" t="s">
        <v>34</v>
      </c>
      <c r="G76" s="75">
        <v>3</v>
      </c>
      <c r="H76" s="69"/>
      <c r="I76" s="69">
        <f t="shared" si="4"/>
        <v>0</v>
      </c>
      <c r="J76" s="70"/>
      <c r="K76" s="69">
        <f t="shared" si="5"/>
        <v>0</v>
      </c>
      <c r="L76" s="69">
        <f t="shared" si="6"/>
        <v>0</v>
      </c>
      <c r="M76" s="69">
        <f t="shared" si="7"/>
        <v>0</v>
      </c>
      <c r="N76" s="1"/>
      <c r="O76" s="1"/>
      <c r="P76" s="1"/>
    </row>
    <row r="77" spans="2:16" ht="31.5" customHeight="1">
      <c r="B77" s="71" t="s">
        <v>100</v>
      </c>
      <c r="C77" s="72" t="s">
        <v>248</v>
      </c>
      <c r="D77" s="74" t="s">
        <v>386</v>
      </c>
      <c r="E77" s="66"/>
      <c r="F77" s="74" t="s">
        <v>34</v>
      </c>
      <c r="G77" s="75">
        <v>3</v>
      </c>
      <c r="H77" s="69"/>
      <c r="I77" s="69">
        <f t="shared" si="4"/>
        <v>0</v>
      </c>
      <c r="J77" s="70"/>
      <c r="K77" s="69">
        <f t="shared" si="5"/>
        <v>0</v>
      </c>
      <c r="L77" s="69">
        <f t="shared" si="6"/>
        <v>0</v>
      </c>
      <c r="M77" s="69">
        <f t="shared" si="7"/>
        <v>0</v>
      </c>
      <c r="N77" s="1"/>
      <c r="O77" s="1"/>
      <c r="P77" s="1"/>
    </row>
    <row r="78" spans="2:16" ht="31.5" customHeight="1">
      <c r="B78" s="71" t="s">
        <v>101</v>
      </c>
      <c r="C78" s="72" t="s">
        <v>249</v>
      </c>
      <c r="D78" s="74" t="s">
        <v>387</v>
      </c>
      <c r="E78" s="66"/>
      <c r="F78" s="74" t="s">
        <v>34</v>
      </c>
      <c r="G78" s="75">
        <v>6</v>
      </c>
      <c r="H78" s="69"/>
      <c r="I78" s="69">
        <f t="shared" si="4"/>
        <v>0</v>
      </c>
      <c r="J78" s="70"/>
      <c r="K78" s="69">
        <f t="shared" si="5"/>
        <v>0</v>
      </c>
      <c r="L78" s="69">
        <f t="shared" si="6"/>
        <v>0</v>
      </c>
      <c r="M78" s="69">
        <f t="shared" si="7"/>
        <v>0</v>
      </c>
      <c r="N78" s="1"/>
      <c r="O78" s="1"/>
      <c r="P78" s="1"/>
    </row>
    <row r="79" spans="2:16" ht="31.5" customHeight="1">
      <c r="B79" s="76" t="s">
        <v>102</v>
      </c>
      <c r="C79" s="77" t="s">
        <v>250</v>
      </c>
      <c r="D79" s="78" t="s">
        <v>333</v>
      </c>
      <c r="E79" s="79"/>
      <c r="F79" s="78" t="s">
        <v>34</v>
      </c>
      <c r="G79" s="80">
        <v>0</v>
      </c>
      <c r="H79" s="81"/>
      <c r="I79" s="81">
        <f t="shared" si="4"/>
        <v>0</v>
      </c>
      <c r="J79" s="82"/>
      <c r="K79" s="81">
        <f t="shared" si="5"/>
        <v>0</v>
      </c>
      <c r="L79" s="81" t="e">
        <f t="shared" si="6"/>
        <v>#DIV/0!</v>
      </c>
      <c r="M79" s="81">
        <f t="shared" si="7"/>
        <v>0</v>
      </c>
      <c r="N79" s="1"/>
      <c r="O79" s="1"/>
      <c r="P79" s="1"/>
    </row>
    <row r="80" spans="2:16" ht="31.5" customHeight="1">
      <c r="B80" s="71" t="s">
        <v>103</v>
      </c>
      <c r="C80" s="72" t="s">
        <v>251</v>
      </c>
      <c r="D80" s="74" t="s">
        <v>388</v>
      </c>
      <c r="E80" s="66"/>
      <c r="F80" s="74" t="s">
        <v>34</v>
      </c>
      <c r="G80" s="75">
        <v>30</v>
      </c>
      <c r="H80" s="69"/>
      <c r="I80" s="69">
        <f t="shared" si="4"/>
        <v>0</v>
      </c>
      <c r="J80" s="70"/>
      <c r="K80" s="69">
        <f t="shared" si="5"/>
        <v>0</v>
      </c>
      <c r="L80" s="69">
        <f t="shared" si="6"/>
        <v>0</v>
      </c>
      <c r="M80" s="69">
        <f t="shared" si="7"/>
        <v>0</v>
      </c>
      <c r="N80" s="1"/>
      <c r="O80" s="1"/>
      <c r="P80" s="1"/>
    </row>
    <row r="81" spans="2:16" ht="31.5" customHeight="1">
      <c r="B81" s="71" t="s">
        <v>104</v>
      </c>
      <c r="C81" s="72" t="s">
        <v>252</v>
      </c>
      <c r="D81" s="74" t="s">
        <v>389</v>
      </c>
      <c r="E81" s="66"/>
      <c r="F81" s="74" t="s">
        <v>34</v>
      </c>
      <c r="G81" s="75">
        <v>18</v>
      </c>
      <c r="H81" s="69"/>
      <c r="I81" s="69">
        <f t="shared" si="4"/>
        <v>0</v>
      </c>
      <c r="J81" s="70"/>
      <c r="K81" s="69">
        <f t="shared" si="5"/>
        <v>0</v>
      </c>
      <c r="L81" s="69">
        <f t="shared" si="6"/>
        <v>0</v>
      </c>
      <c r="M81" s="69">
        <f t="shared" si="7"/>
        <v>0</v>
      </c>
      <c r="N81" s="1"/>
      <c r="O81" s="1"/>
      <c r="P81" s="1"/>
    </row>
    <row r="82" spans="2:16" ht="31.5" customHeight="1">
      <c r="B82" s="71" t="s">
        <v>105</v>
      </c>
      <c r="C82" s="72" t="s">
        <v>253</v>
      </c>
      <c r="D82" s="74" t="s">
        <v>390</v>
      </c>
      <c r="E82" s="66"/>
      <c r="F82" s="74" t="s">
        <v>34</v>
      </c>
      <c r="G82" s="75">
        <v>3</v>
      </c>
      <c r="H82" s="69"/>
      <c r="I82" s="69">
        <f t="shared" si="4"/>
        <v>0</v>
      </c>
      <c r="J82" s="70"/>
      <c r="K82" s="69">
        <f t="shared" si="5"/>
        <v>0</v>
      </c>
      <c r="L82" s="69">
        <f t="shared" si="6"/>
        <v>0</v>
      </c>
      <c r="M82" s="69">
        <f t="shared" si="7"/>
        <v>0</v>
      </c>
      <c r="N82" s="1"/>
      <c r="O82" s="1"/>
      <c r="P82" s="1"/>
    </row>
    <row r="83" spans="2:16" ht="31.5" customHeight="1">
      <c r="B83" s="71" t="s">
        <v>106</v>
      </c>
      <c r="C83" s="72" t="s">
        <v>254</v>
      </c>
      <c r="D83" s="74" t="s">
        <v>333</v>
      </c>
      <c r="E83" s="66"/>
      <c r="F83" s="74" t="s">
        <v>34</v>
      </c>
      <c r="G83" s="75">
        <v>3</v>
      </c>
      <c r="H83" s="69"/>
      <c r="I83" s="69">
        <f t="shared" si="4"/>
        <v>0</v>
      </c>
      <c r="J83" s="70"/>
      <c r="K83" s="69">
        <f t="shared" si="5"/>
        <v>0</v>
      </c>
      <c r="L83" s="69">
        <f t="shared" si="6"/>
        <v>0</v>
      </c>
      <c r="M83" s="69">
        <f t="shared" si="7"/>
        <v>0</v>
      </c>
      <c r="N83" s="1"/>
      <c r="O83" s="1"/>
      <c r="P83" s="1"/>
    </row>
    <row r="84" spans="2:16" ht="31.5" customHeight="1">
      <c r="B84" s="71" t="s">
        <v>107</v>
      </c>
      <c r="C84" s="72" t="s">
        <v>439</v>
      </c>
      <c r="D84" s="74" t="s">
        <v>391</v>
      </c>
      <c r="E84" s="66"/>
      <c r="F84" s="74" t="s">
        <v>34</v>
      </c>
      <c r="G84" s="80" t="s">
        <v>440</v>
      </c>
      <c r="H84" s="69"/>
      <c r="I84" s="69" t="e">
        <f t="shared" si="4"/>
        <v>#VALUE!</v>
      </c>
      <c r="J84" s="70"/>
      <c r="K84" s="69" t="e">
        <f t="shared" si="5"/>
        <v>#VALUE!</v>
      </c>
      <c r="L84" s="69" t="e">
        <f t="shared" si="6"/>
        <v>#VALUE!</v>
      </c>
      <c r="M84" s="69" t="e">
        <f t="shared" si="7"/>
        <v>#VALUE!</v>
      </c>
      <c r="N84" s="1"/>
      <c r="O84" s="1"/>
      <c r="P84" s="1"/>
    </row>
    <row r="85" spans="2:16" ht="31.5" customHeight="1">
      <c r="B85" s="71" t="s">
        <v>108</v>
      </c>
      <c r="C85" s="72" t="s">
        <v>255</v>
      </c>
      <c r="D85" s="74" t="s">
        <v>392</v>
      </c>
      <c r="E85" s="66"/>
      <c r="F85" s="74" t="s">
        <v>34</v>
      </c>
      <c r="G85" s="75">
        <v>3</v>
      </c>
      <c r="H85" s="69"/>
      <c r="I85" s="69">
        <f t="shared" si="4"/>
        <v>0</v>
      </c>
      <c r="J85" s="70"/>
      <c r="K85" s="69">
        <f t="shared" si="5"/>
        <v>0</v>
      </c>
      <c r="L85" s="69">
        <f t="shared" si="6"/>
        <v>0</v>
      </c>
      <c r="M85" s="69">
        <f t="shared" si="7"/>
        <v>0</v>
      </c>
      <c r="N85" s="1"/>
      <c r="O85" s="1"/>
      <c r="P85" s="1"/>
    </row>
    <row r="86" spans="2:16" ht="31.5" customHeight="1">
      <c r="B86" s="71" t="s">
        <v>109</v>
      </c>
      <c r="C86" s="72" t="s">
        <v>256</v>
      </c>
      <c r="D86" s="74" t="s">
        <v>333</v>
      </c>
      <c r="E86" s="66"/>
      <c r="F86" s="74" t="s">
        <v>34</v>
      </c>
      <c r="G86" s="75">
        <v>9</v>
      </c>
      <c r="H86" s="69"/>
      <c r="I86" s="69">
        <f t="shared" si="4"/>
        <v>0</v>
      </c>
      <c r="J86" s="70"/>
      <c r="K86" s="69">
        <f t="shared" si="5"/>
        <v>0</v>
      </c>
      <c r="L86" s="69">
        <f t="shared" si="6"/>
        <v>0</v>
      </c>
      <c r="M86" s="69">
        <f t="shared" si="7"/>
        <v>0</v>
      </c>
      <c r="N86" s="1"/>
      <c r="O86" s="1"/>
      <c r="P86" s="1"/>
    </row>
    <row r="87" spans="2:16" ht="31.5" customHeight="1">
      <c r="B87" s="71" t="s">
        <v>110</v>
      </c>
      <c r="C87" s="72" t="s">
        <v>257</v>
      </c>
      <c r="D87" s="74" t="s">
        <v>333</v>
      </c>
      <c r="E87" s="66"/>
      <c r="F87" s="74" t="s">
        <v>34</v>
      </c>
      <c r="G87" s="75">
        <v>9</v>
      </c>
      <c r="H87" s="69"/>
      <c r="I87" s="69">
        <f t="shared" si="4"/>
        <v>0</v>
      </c>
      <c r="J87" s="70"/>
      <c r="K87" s="69">
        <f t="shared" si="5"/>
        <v>0</v>
      </c>
      <c r="L87" s="69">
        <f t="shared" si="6"/>
        <v>0</v>
      </c>
      <c r="M87" s="69">
        <f t="shared" si="7"/>
        <v>0</v>
      </c>
      <c r="N87" s="1"/>
      <c r="O87" s="1"/>
      <c r="P87" s="1"/>
    </row>
    <row r="88" spans="2:16" ht="31.5" customHeight="1">
      <c r="B88" s="71" t="s">
        <v>111</v>
      </c>
      <c r="C88" s="72" t="s">
        <v>258</v>
      </c>
      <c r="D88" s="74">
        <v>30.9</v>
      </c>
      <c r="E88" s="66"/>
      <c r="F88" s="74" t="s">
        <v>34</v>
      </c>
      <c r="G88" s="75">
        <v>79</v>
      </c>
      <c r="H88" s="69"/>
      <c r="I88" s="69">
        <f t="shared" si="4"/>
        <v>0</v>
      </c>
      <c r="J88" s="70"/>
      <c r="K88" s="69">
        <f t="shared" si="5"/>
        <v>0</v>
      </c>
      <c r="L88" s="69">
        <f t="shared" si="6"/>
        <v>0</v>
      </c>
      <c r="M88" s="69">
        <f t="shared" si="7"/>
        <v>0</v>
      </c>
      <c r="N88" s="1"/>
      <c r="O88" s="1"/>
      <c r="P88" s="1"/>
    </row>
    <row r="89" spans="2:16" ht="31.5" customHeight="1">
      <c r="B89" s="71" t="s">
        <v>112</v>
      </c>
      <c r="C89" s="72" t="s">
        <v>259</v>
      </c>
      <c r="D89" s="83" t="s">
        <v>393</v>
      </c>
      <c r="E89" s="66"/>
      <c r="F89" s="74" t="s">
        <v>34</v>
      </c>
      <c r="G89" s="75">
        <v>3</v>
      </c>
      <c r="H89" s="69"/>
      <c r="I89" s="69">
        <f t="shared" si="4"/>
        <v>0</v>
      </c>
      <c r="J89" s="70"/>
      <c r="K89" s="69">
        <f t="shared" si="5"/>
        <v>0</v>
      </c>
      <c r="L89" s="69">
        <f t="shared" si="6"/>
        <v>0</v>
      </c>
      <c r="M89" s="69">
        <f t="shared" si="7"/>
        <v>0</v>
      </c>
      <c r="N89" s="1"/>
      <c r="O89" s="1"/>
      <c r="P89" s="1"/>
    </row>
    <row r="90" spans="2:16" ht="31.5" customHeight="1">
      <c r="B90" s="71" t="s">
        <v>113</v>
      </c>
      <c r="C90" s="72" t="s">
        <v>260</v>
      </c>
      <c r="D90" s="83" t="s">
        <v>394</v>
      </c>
      <c r="E90" s="66"/>
      <c r="F90" s="74" t="s">
        <v>34</v>
      </c>
      <c r="G90" s="75">
        <v>10</v>
      </c>
      <c r="H90" s="69"/>
      <c r="I90" s="69">
        <f t="shared" si="4"/>
        <v>0</v>
      </c>
      <c r="J90" s="70"/>
      <c r="K90" s="69">
        <f t="shared" si="5"/>
        <v>0</v>
      </c>
      <c r="L90" s="69">
        <f t="shared" si="6"/>
        <v>0</v>
      </c>
      <c r="M90" s="69">
        <f t="shared" si="7"/>
        <v>0</v>
      </c>
      <c r="N90" s="1"/>
      <c r="O90" s="1"/>
      <c r="P90" s="1"/>
    </row>
    <row r="91" spans="2:16" ht="31.5" customHeight="1">
      <c r="B91" s="71" t="s">
        <v>114</v>
      </c>
      <c r="C91" s="72" t="s">
        <v>261</v>
      </c>
      <c r="D91" s="83" t="s">
        <v>395</v>
      </c>
      <c r="E91" s="66"/>
      <c r="F91" s="74" t="s">
        <v>34</v>
      </c>
      <c r="G91" s="75">
        <v>5</v>
      </c>
      <c r="H91" s="69"/>
      <c r="I91" s="69">
        <f t="shared" si="4"/>
        <v>0</v>
      </c>
      <c r="J91" s="70"/>
      <c r="K91" s="69">
        <f t="shared" si="5"/>
        <v>0</v>
      </c>
      <c r="L91" s="69">
        <f t="shared" si="6"/>
        <v>0</v>
      </c>
      <c r="M91" s="69">
        <f t="shared" si="7"/>
        <v>0</v>
      </c>
      <c r="N91" s="1"/>
      <c r="O91" s="1"/>
      <c r="P91" s="1"/>
    </row>
    <row r="92" spans="2:16" ht="31.5" customHeight="1">
      <c r="B92" s="71" t="s">
        <v>115</v>
      </c>
      <c r="C92" s="72" t="s">
        <v>262</v>
      </c>
      <c r="D92" s="83" t="s">
        <v>396</v>
      </c>
      <c r="E92" s="66"/>
      <c r="F92" s="74" t="s">
        <v>34</v>
      </c>
      <c r="G92" s="75">
        <v>5</v>
      </c>
      <c r="H92" s="69"/>
      <c r="I92" s="69">
        <f t="shared" si="4"/>
        <v>0</v>
      </c>
      <c r="J92" s="70"/>
      <c r="K92" s="69">
        <f t="shared" si="5"/>
        <v>0</v>
      </c>
      <c r="L92" s="69">
        <f t="shared" si="6"/>
        <v>0</v>
      </c>
      <c r="M92" s="69">
        <f t="shared" si="7"/>
        <v>0</v>
      </c>
      <c r="N92" s="1"/>
      <c r="O92" s="1"/>
      <c r="P92" s="1"/>
    </row>
    <row r="93" spans="2:16" ht="31.5" customHeight="1">
      <c r="B93" s="71" t="s">
        <v>116</v>
      </c>
      <c r="C93" s="72" t="s">
        <v>263</v>
      </c>
      <c r="D93" s="83" t="s">
        <v>397</v>
      </c>
      <c r="E93" s="66"/>
      <c r="F93" s="74" t="s">
        <v>34</v>
      </c>
      <c r="G93" s="75">
        <v>2</v>
      </c>
      <c r="H93" s="69"/>
      <c r="I93" s="69">
        <f t="shared" si="4"/>
        <v>0</v>
      </c>
      <c r="J93" s="70"/>
      <c r="K93" s="69">
        <f t="shared" si="5"/>
        <v>0</v>
      </c>
      <c r="L93" s="69">
        <f t="shared" si="6"/>
        <v>0</v>
      </c>
      <c r="M93" s="69">
        <f t="shared" si="7"/>
        <v>0</v>
      </c>
      <c r="N93" s="1"/>
      <c r="O93" s="1"/>
      <c r="P93" s="1"/>
    </row>
    <row r="94" spans="2:16" ht="31.5" customHeight="1">
      <c r="B94" s="71" t="s">
        <v>117</v>
      </c>
      <c r="C94" s="72" t="s">
        <v>264</v>
      </c>
      <c r="D94" s="83" t="s">
        <v>398</v>
      </c>
      <c r="E94" s="66"/>
      <c r="F94" s="74" t="s">
        <v>34</v>
      </c>
      <c r="G94" s="75">
        <v>2</v>
      </c>
      <c r="H94" s="69"/>
      <c r="I94" s="69">
        <f t="shared" si="4"/>
        <v>0</v>
      </c>
      <c r="J94" s="70"/>
      <c r="K94" s="69">
        <f t="shared" si="5"/>
        <v>0</v>
      </c>
      <c r="L94" s="69">
        <f t="shared" si="6"/>
        <v>0</v>
      </c>
      <c r="M94" s="69">
        <f t="shared" si="7"/>
        <v>0</v>
      </c>
      <c r="N94" s="1"/>
      <c r="O94" s="1"/>
      <c r="P94" s="1"/>
    </row>
    <row r="95" spans="2:16" ht="31.5" customHeight="1">
      <c r="B95" s="71" t="s">
        <v>118</v>
      </c>
      <c r="C95" s="72" t="s">
        <v>265</v>
      </c>
      <c r="D95" s="73" t="s">
        <v>399</v>
      </c>
      <c r="E95" s="66"/>
      <c r="F95" s="74" t="s">
        <v>34</v>
      </c>
      <c r="G95" s="75">
        <v>5</v>
      </c>
      <c r="H95" s="69"/>
      <c r="I95" s="69">
        <f t="shared" si="4"/>
        <v>0</v>
      </c>
      <c r="J95" s="70"/>
      <c r="K95" s="69">
        <f t="shared" si="5"/>
        <v>0</v>
      </c>
      <c r="L95" s="69">
        <f t="shared" si="6"/>
        <v>0</v>
      </c>
      <c r="M95" s="69">
        <f t="shared" si="7"/>
        <v>0</v>
      </c>
      <c r="N95" s="1"/>
      <c r="O95" s="1"/>
      <c r="P95" s="1"/>
    </row>
    <row r="96" spans="2:16" ht="31.5" customHeight="1">
      <c r="B96" s="71" t="s">
        <v>119</v>
      </c>
      <c r="C96" s="72" t="s">
        <v>266</v>
      </c>
      <c r="D96" s="83" t="s">
        <v>400</v>
      </c>
      <c r="E96" s="66"/>
      <c r="F96" s="74" t="s">
        <v>34</v>
      </c>
      <c r="G96" s="75">
        <v>3</v>
      </c>
      <c r="H96" s="69"/>
      <c r="I96" s="69">
        <f t="shared" si="4"/>
        <v>0</v>
      </c>
      <c r="J96" s="70"/>
      <c r="K96" s="69">
        <f t="shared" si="5"/>
        <v>0</v>
      </c>
      <c r="L96" s="69">
        <f t="shared" si="6"/>
        <v>0</v>
      </c>
      <c r="M96" s="69">
        <f t="shared" si="7"/>
        <v>0</v>
      </c>
      <c r="N96" s="1"/>
      <c r="O96" s="1"/>
      <c r="P96" s="1"/>
    </row>
    <row r="97" spans="2:16" ht="31.5" customHeight="1">
      <c r="B97" s="71" t="s">
        <v>120</v>
      </c>
      <c r="C97" s="72" t="s">
        <v>267</v>
      </c>
      <c r="D97" s="83" t="s">
        <v>401</v>
      </c>
      <c r="E97" s="66"/>
      <c r="F97" s="74" t="s">
        <v>34</v>
      </c>
      <c r="G97" s="75">
        <v>2</v>
      </c>
      <c r="H97" s="69"/>
      <c r="I97" s="69">
        <f t="shared" si="4"/>
        <v>0</v>
      </c>
      <c r="J97" s="70"/>
      <c r="K97" s="69">
        <f t="shared" si="5"/>
        <v>0</v>
      </c>
      <c r="L97" s="69">
        <f t="shared" si="6"/>
        <v>0</v>
      </c>
      <c r="M97" s="69">
        <f t="shared" si="7"/>
        <v>0</v>
      </c>
      <c r="N97" s="1"/>
      <c r="O97" s="1"/>
      <c r="P97" s="1"/>
    </row>
    <row r="98" spans="2:16" ht="31.5" customHeight="1">
      <c r="B98" s="71" t="s">
        <v>121</v>
      </c>
      <c r="C98" s="72" t="s">
        <v>441</v>
      </c>
      <c r="D98" s="83" t="s">
        <v>402</v>
      </c>
      <c r="E98" s="66"/>
      <c r="F98" s="74" t="s">
        <v>34</v>
      </c>
      <c r="G98" s="75">
        <v>5</v>
      </c>
      <c r="H98" s="69"/>
      <c r="I98" s="69">
        <f t="shared" si="4"/>
        <v>0</v>
      </c>
      <c r="J98" s="70"/>
      <c r="K98" s="69">
        <f t="shared" si="5"/>
        <v>0</v>
      </c>
      <c r="L98" s="69">
        <f t="shared" si="6"/>
        <v>0</v>
      </c>
      <c r="M98" s="69">
        <f t="shared" si="7"/>
        <v>0</v>
      </c>
      <c r="N98" s="1"/>
      <c r="O98" s="1"/>
      <c r="P98" s="1"/>
    </row>
    <row r="99" spans="2:16" ht="31.5" customHeight="1">
      <c r="B99" s="71" t="s">
        <v>122</v>
      </c>
      <c r="C99" s="72" t="s">
        <v>268</v>
      </c>
      <c r="D99" s="83" t="s">
        <v>333</v>
      </c>
      <c r="E99" s="66"/>
      <c r="F99" s="74" t="s">
        <v>34</v>
      </c>
      <c r="G99" s="75">
        <v>20</v>
      </c>
      <c r="H99" s="69"/>
      <c r="I99" s="69">
        <f t="shared" si="4"/>
        <v>0</v>
      </c>
      <c r="J99" s="70"/>
      <c r="K99" s="69">
        <f t="shared" si="5"/>
        <v>0</v>
      </c>
      <c r="L99" s="69">
        <f t="shared" si="6"/>
        <v>0</v>
      </c>
      <c r="M99" s="69">
        <f t="shared" si="7"/>
        <v>0</v>
      </c>
      <c r="N99" s="1"/>
      <c r="O99" s="1"/>
      <c r="P99" s="1"/>
    </row>
    <row r="100" spans="2:16" ht="31.5" customHeight="1">
      <c r="B100" s="71" t="s">
        <v>123</v>
      </c>
      <c r="C100" s="72" t="s">
        <v>269</v>
      </c>
      <c r="D100" s="83" t="s">
        <v>403</v>
      </c>
      <c r="E100" s="66"/>
      <c r="F100" s="74" t="s">
        <v>34</v>
      </c>
      <c r="G100" s="75">
        <v>13</v>
      </c>
      <c r="H100" s="69"/>
      <c r="I100" s="69">
        <f t="shared" si="4"/>
        <v>0</v>
      </c>
      <c r="J100" s="70"/>
      <c r="K100" s="69">
        <f t="shared" si="5"/>
        <v>0</v>
      </c>
      <c r="L100" s="69">
        <f t="shared" si="6"/>
        <v>0</v>
      </c>
      <c r="M100" s="69">
        <f t="shared" si="7"/>
        <v>0</v>
      </c>
      <c r="N100" s="1"/>
      <c r="O100" s="1"/>
      <c r="P100" s="1"/>
    </row>
    <row r="101" spans="2:16" ht="31.5" customHeight="1">
      <c r="B101" s="71" t="s">
        <v>124</v>
      </c>
      <c r="C101" s="72" t="s">
        <v>270</v>
      </c>
      <c r="D101" s="83" t="s">
        <v>404</v>
      </c>
      <c r="E101" s="66"/>
      <c r="F101" s="74" t="s">
        <v>34</v>
      </c>
      <c r="G101" s="75">
        <v>3</v>
      </c>
      <c r="H101" s="69"/>
      <c r="I101" s="69">
        <f t="shared" si="4"/>
        <v>0</v>
      </c>
      <c r="J101" s="70"/>
      <c r="K101" s="69">
        <f t="shared" si="5"/>
        <v>0</v>
      </c>
      <c r="L101" s="69">
        <f t="shared" si="6"/>
        <v>0</v>
      </c>
      <c r="M101" s="69">
        <f t="shared" si="7"/>
        <v>0</v>
      </c>
      <c r="N101" s="1"/>
      <c r="O101" s="1"/>
      <c r="P101" s="1"/>
    </row>
    <row r="102" spans="2:16" ht="31.5" customHeight="1">
      <c r="B102" s="71" t="s">
        <v>125</v>
      </c>
      <c r="C102" s="72" t="s">
        <v>442</v>
      </c>
      <c r="D102" s="83" t="s">
        <v>405</v>
      </c>
      <c r="E102" s="66"/>
      <c r="F102" s="74" t="s">
        <v>34</v>
      </c>
      <c r="G102" s="75">
        <v>4</v>
      </c>
      <c r="H102" s="69"/>
      <c r="I102" s="69">
        <f t="shared" si="4"/>
        <v>0</v>
      </c>
      <c r="J102" s="70"/>
      <c r="K102" s="69">
        <f t="shared" si="5"/>
        <v>0</v>
      </c>
      <c r="L102" s="69">
        <f t="shared" si="6"/>
        <v>0</v>
      </c>
      <c r="M102" s="69">
        <f t="shared" si="7"/>
        <v>0</v>
      </c>
      <c r="N102" s="1"/>
      <c r="O102" s="1"/>
      <c r="P102" s="1"/>
    </row>
    <row r="103" spans="2:16" ht="31.5" customHeight="1">
      <c r="B103" s="71" t="s">
        <v>126</v>
      </c>
      <c r="C103" s="72" t="s">
        <v>271</v>
      </c>
      <c r="D103" s="83" t="s">
        <v>406</v>
      </c>
      <c r="E103" s="66"/>
      <c r="F103" s="74" t="s">
        <v>34</v>
      </c>
      <c r="G103" s="75">
        <v>15</v>
      </c>
      <c r="H103" s="69"/>
      <c r="I103" s="69">
        <f t="shared" si="4"/>
        <v>0</v>
      </c>
      <c r="J103" s="70"/>
      <c r="K103" s="69">
        <f t="shared" si="5"/>
        <v>0</v>
      </c>
      <c r="L103" s="69">
        <f t="shared" si="6"/>
        <v>0</v>
      </c>
      <c r="M103" s="69">
        <f t="shared" si="7"/>
        <v>0</v>
      </c>
      <c r="N103" s="1"/>
      <c r="O103" s="1"/>
      <c r="P103" s="1"/>
    </row>
    <row r="104" spans="2:16" ht="31.5" customHeight="1">
      <c r="B104" s="71" t="s">
        <v>127</v>
      </c>
      <c r="C104" s="72" t="s">
        <v>272</v>
      </c>
      <c r="D104" s="83" t="s">
        <v>407</v>
      </c>
      <c r="E104" s="66"/>
      <c r="F104" s="74" t="s">
        <v>34</v>
      </c>
      <c r="G104" s="75">
        <v>16</v>
      </c>
      <c r="H104" s="69"/>
      <c r="I104" s="69">
        <f t="shared" si="4"/>
        <v>0</v>
      </c>
      <c r="J104" s="70"/>
      <c r="K104" s="69">
        <f t="shared" si="5"/>
        <v>0</v>
      </c>
      <c r="L104" s="69">
        <f t="shared" si="6"/>
        <v>0</v>
      </c>
      <c r="M104" s="69">
        <f t="shared" si="7"/>
        <v>0</v>
      </c>
      <c r="N104" s="1"/>
      <c r="O104" s="1"/>
      <c r="P104" s="1"/>
    </row>
    <row r="105" spans="2:16" ht="31.5" customHeight="1">
      <c r="B105" s="71" t="s">
        <v>128</v>
      </c>
      <c r="C105" s="72" t="s">
        <v>273</v>
      </c>
      <c r="D105" s="83" t="s">
        <v>408</v>
      </c>
      <c r="E105" s="66"/>
      <c r="F105" s="74" t="s">
        <v>34</v>
      </c>
      <c r="G105" s="75">
        <v>48</v>
      </c>
      <c r="H105" s="69"/>
      <c r="I105" s="69">
        <f t="shared" si="4"/>
        <v>0</v>
      </c>
      <c r="J105" s="70"/>
      <c r="K105" s="69">
        <f t="shared" si="5"/>
        <v>0</v>
      </c>
      <c r="L105" s="69">
        <f t="shared" si="6"/>
        <v>0</v>
      </c>
      <c r="M105" s="69">
        <f t="shared" si="7"/>
        <v>0</v>
      </c>
      <c r="N105" s="1"/>
      <c r="O105" s="1"/>
      <c r="P105" s="1"/>
    </row>
    <row r="106" spans="2:16" ht="31.5" customHeight="1">
      <c r="B106" s="71" t="s">
        <v>129</v>
      </c>
      <c r="C106" s="72" t="s">
        <v>274</v>
      </c>
      <c r="D106" s="83" t="s">
        <v>409</v>
      </c>
      <c r="E106" s="66"/>
      <c r="F106" s="74" t="s">
        <v>34</v>
      </c>
      <c r="G106" s="75">
        <v>20</v>
      </c>
      <c r="H106" s="69"/>
      <c r="I106" s="69">
        <f t="shared" si="4"/>
        <v>0</v>
      </c>
      <c r="J106" s="70"/>
      <c r="K106" s="69">
        <f t="shared" si="5"/>
        <v>0</v>
      </c>
      <c r="L106" s="69">
        <f t="shared" si="6"/>
        <v>0</v>
      </c>
      <c r="M106" s="69">
        <f t="shared" si="7"/>
        <v>0</v>
      </c>
      <c r="N106" s="1"/>
      <c r="O106" s="1"/>
      <c r="P106" s="1"/>
    </row>
    <row r="107" spans="2:16" ht="31.5" customHeight="1">
      <c r="B107" s="71" t="s">
        <v>130</v>
      </c>
      <c r="C107" s="72" t="s">
        <v>275</v>
      </c>
      <c r="D107" s="83" t="s">
        <v>410</v>
      </c>
      <c r="E107" s="66"/>
      <c r="F107" s="74" t="s">
        <v>34</v>
      </c>
      <c r="G107" s="75">
        <v>8</v>
      </c>
      <c r="H107" s="69"/>
      <c r="I107" s="69">
        <f t="shared" si="4"/>
        <v>0</v>
      </c>
      <c r="J107" s="70"/>
      <c r="K107" s="69">
        <f t="shared" si="5"/>
        <v>0</v>
      </c>
      <c r="L107" s="69">
        <f t="shared" si="6"/>
        <v>0</v>
      </c>
      <c r="M107" s="69">
        <f t="shared" si="7"/>
        <v>0</v>
      </c>
      <c r="N107" s="1"/>
      <c r="O107" s="1"/>
      <c r="P107" s="1"/>
    </row>
    <row r="108" spans="2:16" ht="31.5" customHeight="1">
      <c r="B108" s="71" t="s">
        <v>131</v>
      </c>
      <c r="C108" s="72" t="s">
        <v>276</v>
      </c>
      <c r="D108" s="83" t="s">
        <v>411</v>
      </c>
      <c r="E108" s="66"/>
      <c r="F108" s="74" t="s">
        <v>34</v>
      </c>
      <c r="G108" s="75">
        <v>7</v>
      </c>
      <c r="H108" s="69"/>
      <c r="I108" s="69">
        <f t="shared" si="4"/>
        <v>0</v>
      </c>
      <c r="J108" s="70"/>
      <c r="K108" s="69">
        <f t="shared" si="5"/>
        <v>0</v>
      </c>
      <c r="L108" s="69">
        <f t="shared" si="6"/>
        <v>0</v>
      </c>
      <c r="M108" s="69">
        <f t="shared" si="7"/>
        <v>0</v>
      </c>
      <c r="N108" s="1"/>
      <c r="O108" s="1"/>
      <c r="P108" s="1"/>
    </row>
    <row r="109" spans="2:16" ht="31.5" customHeight="1">
      <c r="B109" s="71" t="s">
        <v>132</v>
      </c>
      <c r="C109" s="72" t="s">
        <v>277</v>
      </c>
      <c r="D109" s="83" t="s">
        <v>412</v>
      </c>
      <c r="E109" s="66"/>
      <c r="F109" s="74" t="s">
        <v>34</v>
      </c>
      <c r="G109" s="75">
        <v>3</v>
      </c>
      <c r="H109" s="69"/>
      <c r="I109" s="69">
        <f t="shared" si="4"/>
        <v>0</v>
      </c>
      <c r="J109" s="70"/>
      <c r="K109" s="69">
        <f t="shared" si="5"/>
        <v>0</v>
      </c>
      <c r="L109" s="69">
        <f t="shared" si="6"/>
        <v>0</v>
      </c>
      <c r="M109" s="69">
        <f t="shared" si="7"/>
        <v>0</v>
      </c>
      <c r="N109" s="1"/>
      <c r="O109" s="1"/>
      <c r="P109" s="1"/>
    </row>
    <row r="110" spans="2:16" ht="31.5" customHeight="1">
      <c r="B110" s="71" t="s">
        <v>133</v>
      </c>
      <c r="C110" s="72" t="s">
        <v>278</v>
      </c>
      <c r="D110" s="83" t="s">
        <v>413</v>
      </c>
      <c r="E110" s="66"/>
      <c r="F110" s="74" t="s">
        <v>34</v>
      </c>
      <c r="G110" s="75">
        <v>32</v>
      </c>
      <c r="H110" s="69"/>
      <c r="I110" s="69">
        <f t="shared" si="4"/>
        <v>0</v>
      </c>
      <c r="J110" s="70"/>
      <c r="K110" s="69">
        <f t="shared" si="5"/>
        <v>0</v>
      </c>
      <c r="L110" s="69">
        <f t="shared" si="6"/>
        <v>0</v>
      </c>
      <c r="M110" s="69">
        <f t="shared" si="7"/>
        <v>0</v>
      </c>
      <c r="N110" s="1"/>
      <c r="O110" s="1"/>
      <c r="P110" s="1"/>
    </row>
    <row r="111" spans="2:16" ht="31.5" customHeight="1">
      <c r="B111" s="71" t="s">
        <v>134</v>
      </c>
      <c r="C111" s="72" t="s">
        <v>279</v>
      </c>
      <c r="D111" s="83" t="s">
        <v>333</v>
      </c>
      <c r="E111" s="66"/>
      <c r="F111" s="74" t="s">
        <v>34</v>
      </c>
      <c r="G111" s="75">
        <v>5</v>
      </c>
      <c r="H111" s="69"/>
      <c r="I111" s="69">
        <f t="shared" si="4"/>
        <v>0</v>
      </c>
      <c r="J111" s="70"/>
      <c r="K111" s="69">
        <f t="shared" si="5"/>
        <v>0</v>
      </c>
      <c r="L111" s="69">
        <f t="shared" si="6"/>
        <v>0</v>
      </c>
      <c r="M111" s="69">
        <f t="shared" si="7"/>
        <v>0</v>
      </c>
      <c r="N111" s="1"/>
      <c r="O111" s="1"/>
      <c r="P111" s="1"/>
    </row>
    <row r="112" spans="2:16" ht="31.5" customHeight="1">
      <c r="B112" s="71" t="s">
        <v>135</v>
      </c>
      <c r="C112" s="72" t="s">
        <v>280</v>
      </c>
      <c r="D112" s="83" t="s">
        <v>414</v>
      </c>
      <c r="E112" s="66"/>
      <c r="F112" s="74" t="s">
        <v>34</v>
      </c>
      <c r="G112" s="75">
        <v>2</v>
      </c>
      <c r="H112" s="69"/>
      <c r="I112" s="69">
        <f t="shared" si="4"/>
        <v>0</v>
      </c>
      <c r="J112" s="70"/>
      <c r="K112" s="69">
        <f t="shared" si="5"/>
        <v>0</v>
      </c>
      <c r="L112" s="69">
        <f t="shared" si="6"/>
        <v>0</v>
      </c>
      <c r="M112" s="69">
        <f t="shared" si="7"/>
        <v>0</v>
      </c>
      <c r="N112" s="1"/>
      <c r="O112" s="1"/>
      <c r="P112" s="1"/>
    </row>
    <row r="113" spans="2:16" ht="31.5" customHeight="1">
      <c r="B113" s="71" t="s">
        <v>136</v>
      </c>
      <c r="C113" s="72" t="s">
        <v>281</v>
      </c>
      <c r="D113" s="83" t="s">
        <v>415</v>
      </c>
      <c r="E113" s="66"/>
      <c r="F113" s="74" t="s">
        <v>34</v>
      </c>
      <c r="G113" s="75">
        <v>4</v>
      </c>
      <c r="H113" s="69"/>
      <c r="I113" s="69">
        <f t="shared" si="4"/>
        <v>0</v>
      </c>
      <c r="J113" s="70"/>
      <c r="K113" s="69">
        <f t="shared" si="5"/>
        <v>0</v>
      </c>
      <c r="L113" s="69">
        <f t="shared" si="6"/>
        <v>0</v>
      </c>
      <c r="M113" s="69">
        <f t="shared" si="7"/>
        <v>0</v>
      </c>
      <c r="N113" s="1"/>
      <c r="O113" s="1"/>
      <c r="P113" s="1"/>
    </row>
    <row r="114" spans="2:16" ht="31.5" customHeight="1">
      <c r="B114" s="71" t="s">
        <v>137</v>
      </c>
      <c r="C114" s="72" t="s">
        <v>282</v>
      </c>
      <c r="D114" s="83" t="s">
        <v>416</v>
      </c>
      <c r="E114" s="66"/>
      <c r="F114" s="74" t="s">
        <v>34</v>
      </c>
      <c r="G114" s="75">
        <v>3</v>
      </c>
      <c r="H114" s="69"/>
      <c r="I114" s="69">
        <f t="shared" si="4"/>
        <v>0</v>
      </c>
      <c r="J114" s="70"/>
      <c r="K114" s="69">
        <f t="shared" si="5"/>
        <v>0</v>
      </c>
      <c r="L114" s="69">
        <f t="shared" si="6"/>
        <v>0</v>
      </c>
      <c r="M114" s="69">
        <f t="shared" si="7"/>
        <v>0</v>
      </c>
      <c r="N114" s="1"/>
      <c r="O114" s="1"/>
      <c r="P114" s="1"/>
    </row>
    <row r="115" spans="2:16" ht="31.5" customHeight="1">
      <c r="B115" s="71" t="s">
        <v>138</v>
      </c>
      <c r="C115" s="72" t="s">
        <v>283</v>
      </c>
      <c r="D115" s="83" t="s">
        <v>417</v>
      </c>
      <c r="E115" s="66"/>
      <c r="F115" s="74" t="s">
        <v>34</v>
      </c>
      <c r="G115" s="75">
        <v>15</v>
      </c>
      <c r="H115" s="69"/>
      <c r="I115" s="69">
        <f t="shared" si="4"/>
        <v>0</v>
      </c>
      <c r="J115" s="70"/>
      <c r="K115" s="69">
        <f t="shared" si="5"/>
        <v>0</v>
      </c>
      <c r="L115" s="69">
        <f t="shared" si="6"/>
        <v>0</v>
      </c>
      <c r="M115" s="69">
        <f t="shared" si="7"/>
        <v>0</v>
      </c>
      <c r="N115" s="1"/>
      <c r="O115" s="1"/>
      <c r="P115" s="1"/>
    </row>
    <row r="116" spans="2:16" ht="31.5" customHeight="1">
      <c r="B116" s="71" t="s">
        <v>139</v>
      </c>
      <c r="C116" s="72" t="s">
        <v>284</v>
      </c>
      <c r="D116" s="83" t="s">
        <v>418</v>
      </c>
      <c r="E116" s="66"/>
      <c r="F116" s="74" t="s">
        <v>34</v>
      </c>
      <c r="G116" s="75">
        <v>9</v>
      </c>
      <c r="H116" s="69"/>
      <c r="I116" s="69">
        <f t="shared" si="4"/>
        <v>0</v>
      </c>
      <c r="J116" s="70"/>
      <c r="K116" s="69">
        <f t="shared" si="5"/>
        <v>0</v>
      </c>
      <c r="L116" s="69">
        <f t="shared" si="6"/>
        <v>0</v>
      </c>
      <c r="M116" s="69">
        <f t="shared" si="7"/>
        <v>0</v>
      </c>
      <c r="N116" s="1"/>
      <c r="O116" s="1"/>
      <c r="P116" s="1"/>
    </row>
    <row r="117" spans="2:16" ht="31.5" customHeight="1">
      <c r="B117" s="71" t="s">
        <v>140</v>
      </c>
      <c r="C117" s="72" t="s">
        <v>285</v>
      </c>
      <c r="D117" s="83" t="s">
        <v>333</v>
      </c>
      <c r="E117" s="66"/>
      <c r="F117" s="74" t="s">
        <v>34</v>
      </c>
      <c r="G117" s="75">
        <v>3</v>
      </c>
      <c r="H117" s="69"/>
      <c r="I117" s="69">
        <f t="shared" si="4"/>
        <v>0</v>
      </c>
      <c r="J117" s="70"/>
      <c r="K117" s="69">
        <f t="shared" si="5"/>
        <v>0</v>
      </c>
      <c r="L117" s="69">
        <f t="shared" si="6"/>
        <v>0</v>
      </c>
      <c r="M117" s="69">
        <f t="shared" si="7"/>
        <v>0</v>
      </c>
      <c r="N117" s="1"/>
      <c r="O117" s="1"/>
      <c r="P117" s="1"/>
    </row>
    <row r="118" spans="2:16" ht="31.5" customHeight="1">
      <c r="B118" s="71" t="s">
        <v>141</v>
      </c>
      <c r="C118" s="72" t="s">
        <v>286</v>
      </c>
      <c r="D118" s="83" t="s">
        <v>419</v>
      </c>
      <c r="E118" s="66"/>
      <c r="F118" s="74" t="s">
        <v>34</v>
      </c>
      <c r="G118" s="75">
        <v>3</v>
      </c>
      <c r="H118" s="69"/>
      <c r="I118" s="69">
        <f t="shared" si="4"/>
        <v>0</v>
      </c>
      <c r="J118" s="70"/>
      <c r="K118" s="69">
        <f t="shared" si="5"/>
        <v>0</v>
      </c>
      <c r="L118" s="69">
        <f t="shared" si="6"/>
        <v>0</v>
      </c>
      <c r="M118" s="69">
        <f t="shared" si="7"/>
        <v>0</v>
      </c>
      <c r="N118" s="1"/>
      <c r="O118" s="1"/>
      <c r="P118" s="1"/>
    </row>
    <row r="119" spans="2:16" ht="31.5" customHeight="1">
      <c r="B119" s="71" t="s">
        <v>142</v>
      </c>
      <c r="C119" s="72" t="s">
        <v>446</v>
      </c>
      <c r="D119" s="83" t="s">
        <v>413</v>
      </c>
      <c r="E119" s="66"/>
      <c r="F119" s="74" t="s">
        <v>34</v>
      </c>
      <c r="G119" s="75">
        <v>53</v>
      </c>
      <c r="H119" s="69"/>
      <c r="I119" s="69">
        <f t="shared" si="4"/>
        <v>0</v>
      </c>
      <c r="J119" s="70"/>
      <c r="K119" s="69">
        <f t="shared" si="5"/>
        <v>0</v>
      </c>
      <c r="L119" s="69">
        <f t="shared" si="6"/>
        <v>0</v>
      </c>
      <c r="M119" s="69">
        <f t="shared" si="7"/>
        <v>0</v>
      </c>
      <c r="N119" s="1"/>
      <c r="O119" s="1"/>
      <c r="P119" s="1"/>
    </row>
    <row r="120" spans="2:16" ht="31.5" customHeight="1">
      <c r="B120" s="71" t="s">
        <v>143</v>
      </c>
      <c r="C120" s="72" t="s">
        <v>287</v>
      </c>
      <c r="D120" s="83" t="s">
        <v>420</v>
      </c>
      <c r="E120" s="66"/>
      <c r="F120" s="74" t="s">
        <v>34</v>
      </c>
      <c r="G120" s="75">
        <v>3</v>
      </c>
      <c r="H120" s="69"/>
      <c r="I120" s="69">
        <f t="shared" si="4"/>
        <v>0</v>
      </c>
      <c r="J120" s="70"/>
      <c r="K120" s="69">
        <f t="shared" si="5"/>
        <v>0</v>
      </c>
      <c r="L120" s="69">
        <f t="shared" si="6"/>
        <v>0</v>
      </c>
      <c r="M120" s="69">
        <f t="shared" si="7"/>
        <v>0</v>
      </c>
      <c r="N120" s="1"/>
      <c r="O120" s="1"/>
      <c r="P120" s="1"/>
    </row>
    <row r="121" spans="2:16" ht="31.5" customHeight="1">
      <c r="B121" s="71" t="s">
        <v>144</v>
      </c>
      <c r="C121" s="72" t="s">
        <v>288</v>
      </c>
      <c r="D121" s="83" t="s">
        <v>421</v>
      </c>
      <c r="E121" s="66"/>
      <c r="F121" s="74" t="s">
        <v>34</v>
      </c>
      <c r="G121" s="75">
        <v>20</v>
      </c>
      <c r="H121" s="69"/>
      <c r="I121" s="69">
        <f t="shared" si="4"/>
        <v>0</v>
      </c>
      <c r="J121" s="70"/>
      <c r="K121" s="69">
        <f t="shared" si="5"/>
        <v>0</v>
      </c>
      <c r="L121" s="69">
        <f t="shared" si="6"/>
        <v>0</v>
      </c>
      <c r="M121" s="69">
        <f t="shared" si="7"/>
        <v>0</v>
      </c>
      <c r="N121" s="1"/>
      <c r="O121" s="1"/>
      <c r="P121" s="1"/>
    </row>
    <row r="122" spans="2:16" ht="31.5" customHeight="1">
      <c r="B122" s="71" t="s">
        <v>145</v>
      </c>
      <c r="C122" s="72" t="s">
        <v>289</v>
      </c>
      <c r="D122" s="83" t="s">
        <v>422</v>
      </c>
      <c r="E122" s="66"/>
      <c r="F122" s="74" t="s">
        <v>34</v>
      </c>
      <c r="G122" s="75">
        <v>15</v>
      </c>
      <c r="H122" s="69"/>
      <c r="I122" s="69">
        <f t="shared" si="4"/>
        <v>0</v>
      </c>
      <c r="J122" s="70"/>
      <c r="K122" s="69">
        <f t="shared" si="5"/>
        <v>0</v>
      </c>
      <c r="L122" s="69">
        <f t="shared" si="6"/>
        <v>0</v>
      </c>
      <c r="M122" s="69">
        <f t="shared" si="7"/>
        <v>0</v>
      </c>
      <c r="N122" s="1"/>
      <c r="O122" s="1"/>
      <c r="P122" s="1"/>
    </row>
    <row r="123" spans="2:16" ht="31.5" customHeight="1">
      <c r="B123" s="71" t="s">
        <v>146</v>
      </c>
      <c r="C123" s="72" t="s">
        <v>290</v>
      </c>
      <c r="D123" s="83" t="s">
        <v>423</v>
      </c>
      <c r="E123" s="66"/>
      <c r="F123" s="74" t="s">
        <v>34</v>
      </c>
      <c r="G123" s="75">
        <v>3</v>
      </c>
      <c r="H123" s="69"/>
      <c r="I123" s="69">
        <f t="shared" si="4"/>
        <v>0</v>
      </c>
      <c r="J123" s="70"/>
      <c r="K123" s="69">
        <f t="shared" si="5"/>
        <v>0</v>
      </c>
      <c r="L123" s="69">
        <f t="shared" si="6"/>
        <v>0</v>
      </c>
      <c r="M123" s="69">
        <f t="shared" si="7"/>
        <v>0</v>
      </c>
      <c r="N123" s="1"/>
      <c r="O123" s="1"/>
      <c r="P123" s="1"/>
    </row>
    <row r="124" spans="2:16" ht="31.5" customHeight="1">
      <c r="B124" s="71" t="s">
        <v>147</v>
      </c>
      <c r="C124" s="72" t="s">
        <v>291</v>
      </c>
      <c r="D124" s="83" t="s">
        <v>424</v>
      </c>
      <c r="E124" s="66"/>
      <c r="F124" s="74" t="s">
        <v>34</v>
      </c>
      <c r="G124" s="75">
        <v>15</v>
      </c>
      <c r="H124" s="69"/>
      <c r="I124" s="69">
        <f t="shared" si="4"/>
        <v>0</v>
      </c>
      <c r="J124" s="70"/>
      <c r="K124" s="69">
        <f t="shared" si="5"/>
        <v>0</v>
      </c>
      <c r="L124" s="69">
        <f t="shared" si="6"/>
        <v>0</v>
      </c>
      <c r="M124" s="69">
        <f t="shared" si="7"/>
        <v>0</v>
      </c>
      <c r="N124" s="1"/>
      <c r="O124" s="1"/>
      <c r="P124" s="1"/>
    </row>
    <row r="125" spans="2:16" ht="31.5" customHeight="1">
      <c r="B125" s="71" t="s">
        <v>148</v>
      </c>
      <c r="C125" s="72" t="s">
        <v>443</v>
      </c>
      <c r="D125" s="83"/>
      <c r="E125" s="66"/>
      <c r="F125" s="74" t="s">
        <v>34</v>
      </c>
      <c r="G125" s="75">
        <v>3</v>
      </c>
      <c r="H125" s="69"/>
      <c r="I125" s="69">
        <f t="shared" si="4"/>
        <v>0</v>
      </c>
      <c r="J125" s="70"/>
      <c r="K125" s="69">
        <f t="shared" si="5"/>
        <v>0</v>
      </c>
      <c r="L125" s="69">
        <f t="shared" si="6"/>
        <v>0</v>
      </c>
      <c r="M125" s="69">
        <f t="shared" si="7"/>
        <v>0</v>
      </c>
      <c r="N125" s="1"/>
      <c r="O125" s="1"/>
      <c r="P125" s="1"/>
    </row>
    <row r="126" spans="2:16" ht="31.5" customHeight="1">
      <c r="B126" s="71" t="s">
        <v>149</v>
      </c>
      <c r="C126" s="72" t="s">
        <v>292</v>
      </c>
      <c r="D126" s="73"/>
      <c r="E126" s="66"/>
      <c r="F126" s="74" t="s">
        <v>34</v>
      </c>
      <c r="G126" s="75">
        <v>3</v>
      </c>
      <c r="H126" s="69"/>
      <c r="I126" s="69">
        <f t="shared" si="4"/>
        <v>0</v>
      </c>
      <c r="J126" s="70"/>
      <c r="K126" s="69">
        <f t="shared" si="5"/>
        <v>0</v>
      </c>
      <c r="L126" s="69">
        <f t="shared" si="6"/>
        <v>0</v>
      </c>
      <c r="M126" s="69">
        <f t="shared" si="7"/>
        <v>0</v>
      </c>
      <c r="N126" s="1"/>
      <c r="O126" s="1"/>
      <c r="P126" s="1"/>
    </row>
    <row r="127" spans="2:16" ht="31.5" customHeight="1">
      <c r="B127" s="71" t="s">
        <v>150</v>
      </c>
      <c r="C127" s="72" t="s">
        <v>293</v>
      </c>
      <c r="D127" s="74" t="s">
        <v>425</v>
      </c>
      <c r="E127" s="66"/>
      <c r="F127" s="74" t="s">
        <v>34</v>
      </c>
      <c r="G127" s="75">
        <v>3</v>
      </c>
      <c r="H127" s="69"/>
      <c r="I127" s="69">
        <f t="shared" si="4"/>
        <v>0</v>
      </c>
      <c r="J127" s="70"/>
      <c r="K127" s="69">
        <f t="shared" si="5"/>
        <v>0</v>
      </c>
      <c r="L127" s="69">
        <f t="shared" si="6"/>
        <v>0</v>
      </c>
      <c r="M127" s="69">
        <f t="shared" si="7"/>
        <v>0</v>
      </c>
      <c r="N127" s="1"/>
      <c r="O127" s="1"/>
      <c r="P127" s="1"/>
    </row>
    <row r="128" spans="2:16" ht="31.5" customHeight="1">
      <c r="B128" s="71" t="s">
        <v>151</v>
      </c>
      <c r="C128" s="72" t="s">
        <v>444</v>
      </c>
      <c r="D128" s="73"/>
      <c r="E128" s="66"/>
      <c r="F128" s="74" t="s">
        <v>34</v>
      </c>
      <c r="G128" s="75">
        <v>2</v>
      </c>
      <c r="H128" s="69"/>
      <c r="I128" s="69">
        <f t="shared" si="4"/>
        <v>0</v>
      </c>
      <c r="J128" s="70"/>
      <c r="K128" s="69">
        <f t="shared" si="5"/>
        <v>0</v>
      </c>
      <c r="L128" s="69">
        <f t="shared" si="6"/>
        <v>0</v>
      </c>
      <c r="M128" s="69">
        <f t="shared" si="7"/>
        <v>0</v>
      </c>
      <c r="N128" s="1"/>
      <c r="O128" s="1"/>
      <c r="P128" s="1"/>
    </row>
    <row r="129" spans="2:16" ht="31.5" customHeight="1">
      <c r="B129" s="71" t="s">
        <v>152</v>
      </c>
      <c r="C129" s="84" t="s">
        <v>294</v>
      </c>
      <c r="D129" s="73"/>
      <c r="E129" s="66"/>
      <c r="F129" s="74" t="s">
        <v>34</v>
      </c>
      <c r="G129" s="75">
        <v>10</v>
      </c>
      <c r="H129" s="69"/>
      <c r="I129" s="69">
        <f t="shared" si="4"/>
        <v>0</v>
      </c>
      <c r="J129" s="70"/>
      <c r="K129" s="69">
        <f t="shared" si="5"/>
        <v>0</v>
      </c>
      <c r="L129" s="69">
        <f t="shared" si="6"/>
        <v>0</v>
      </c>
      <c r="M129" s="69">
        <f t="shared" si="7"/>
        <v>0</v>
      </c>
      <c r="N129" s="1"/>
      <c r="O129" s="1"/>
      <c r="P129" s="1"/>
    </row>
    <row r="130" spans="2:16" ht="31.5" customHeight="1">
      <c r="B130" s="71" t="s">
        <v>153</v>
      </c>
      <c r="C130" s="85" t="s">
        <v>295</v>
      </c>
      <c r="D130" s="86" t="s">
        <v>426</v>
      </c>
      <c r="E130" s="66"/>
      <c r="F130" s="74" t="s">
        <v>34</v>
      </c>
      <c r="G130" s="75">
        <v>6</v>
      </c>
      <c r="H130" s="69"/>
      <c r="I130" s="69">
        <f t="shared" si="4"/>
        <v>0</v>
      </c>
      <c r="J130" s="70"/>
      <c r="K130" s="69">
        <f t="shared" si="5"/>
        <v>0</v>
      </c>
      <c r="L130" s="69">
        <f t="shared" si="6"/>
        <v>0</v>
      </c>
      <c r="M130" s="69">
        <f t="shared" si="7"/>
        <v>0</v>
      </c>
      <c r="N130" s="1"/>
      <c r="O130" s="1"/>
      <c r="P130" s="1"/>
    </row>
    <row r="131" spans="2:16" ht="31.5" customHeight="1">
      <c r="B131" s="71" t="s">
        <v>154</v>
      </c>
      <c r="C131" s="85" t="s">
        <v>296</v>
      </c>
      <c r="D131" s="86"/>
      <c r="E131" s="66"/>
      <c r="F131" s="74" t="s">
        <v>34</v>
      </c>
      <c r="G131" s="75">
        <v>30</v>
      </c>
      <c r="H131" s="69"/>
      <c r="I131" s="69">
        <f t="shared" si="4"/>
        <v>0</v>
      </c>
      <c r="J131" s="70"/>
      <c r="K131" s="69">
        <f t="shared" si="5"/>
        <v>0</v>
      </c>
      <c r="L131" s="69">
        <f t="shared" si="6"/>
        <v>0</v>
      </c>
      <c r="M131" s="69">
        <f t="shared" si="7"/>
        <v>0</v>
      </c>
      <c r="N131" s="1"/>
      <c r="O131" s="1"/>
      <c r="P131" s="1"/>
    </row>
    <row r="132" spans="2:16" ht="31.5" customHeight="1">
      <c r="B132" s="71" t="s">
        <v>155</v>
      </c>
      <c r="C132" s="85" t="s">
        <v>297</v>
      </c>
      <c r="D132" s="86"/>
      <c r="E132" s="66"/>
      <c r="F132" s="74" t="s">
        <v>34</v>
      </c>
      <c r="G132" s="75">
        <v>15</v>
      </c>
      <c r="H132" s="69"/>
      <c r="I132" s="69">
        <f t="shared" si="4"/>
        <v>0</v>
      </c>
      <c r="J132" s="70"/>
      <c r="K132" s="69">
        <f t="shared" si="5"/>
        <v>0</v>
      </c>
      <c r="L132" s="69">
        <f t="shared" si="6"/>
        <v>0</v>
      </c>
      <c r="M132" s="69">
        <f t="shared" si="7"/>
        <v>0</v>
      </c>
      <c r="N132" s="1"/>
      <c r="O132" s="1"/>
      <c r="P132" s="1"/>
    </row>
    <row r="133" spans="2:16" ht="31.5" customHeight="1">
      <c r="B133" s="71" t="s">
        <v>156</v>
      </c>
      <c r="C133" s="85" t="s">
        <v>298</v>
      </c>
      <c r="D133" s="86"/>
      <c r="E133" s="66"/>
      <c r="F133" s="74" t="s">
        <v>34</v>
      </c>
      <c r="G133" s="75">
        <v>15</v>
      </c>
      <c r="H133" s="69"/>
      <c r="I133" s="69">
        <f t="shared" si="4"/>
        <v>0</v>
      </c>
      <c r="J133" s="70"/>
      <c r="K133" s="69">
        <f t="shared" si="5"/>
        <v>0</v>
      </c>
      <c r="L133" s="69">
        <f t="shared" si="6"/>
        <v>0</v>
      </c>
      <c r="M133" s="69">
        <f t="shared" si="7"/>
        <v>0</v>
      </c>
      <c r="N133" s="1"/>
      <c r="O133" s="1"/>
      <c r="P133" s="1"/>
    </row>
    <row r="134" spans="2:16" ht="31.5" customHeight="1">
      <c r="B134" s="71" t="s">
        <v>157</v>
      </c>
      <c r="C134" s="85" t="s">
        <v>299</v>
      </c>
      <c r="D134" s="86" t="s">
        <v>427</v>
      </c>
      <c r="E134" s="66"/>
      <c r="F134" s="74" t="s">
        <v>34</v>
      </c>
      <c r="G134" s="75">
        <v>20</v>
      </c>
      <c r="H134" s="69"/>
      <c r="I134" s="69">
        <f t="shared" si="4"/>
        <v>0</v>
      </c>
      <c r="J134" s="70"/>
      <c r="K134" s="69">
        <f t="shared" si="5"/>
        <v>0</v>
      </c>
      <c r="L134" s="69">
        <f t="shared" si="6"/>
        <v>0</v>
      </c>
      <c r="M134" s="69">
        <f t="shared" si="7"/>
        <v>0</v>
      </c>
      <c r="N134" s="1"/>
      <c r="O134" s="1"/>
      <c r="P134" s="1"/>
    </row>
    <row r="135" spans="2:16" ht="39" customHeight="1">
      <c r="B135" s="71" t="s">
        <v>158</v>
      </c>
      <c r="C135" s="85" t="s">
        <v>300</v>
      </c>
      <c r="D135" s="86"/>
      <c r="E135" s="66"/>
      <c r="F135" s="74" t="s">
        <v>34</v>
      </c>
      <c r="G135" s="75">
        <v>3</v>
      </c>
      <c r="H135" s="69"/>
      <c r="I135" s="69">
        <f t="shared" si="4"/>
        <v>0</v>
      </c>
      <c r="J135" s="70"/>
      <c r="K135" s="69">
        <f t="shared" si="5"/>
        <v>0</v>
      </c>
      <c r="L135" s="69">
        <f t="shared" si="6"/>
        <v>0</v>
      </c>
      <c r="M135" s="69">
        <f t="shared" si="7"/>
        <v>0</v>
      </c>
      <c r="N135" s="1"/>
      <c r="O135" s="1"/>
      <c r="P135" s="1"/>
    </row>
    <row r="136" spans="2:16" ht="45" customHeight="1">
      <c r="B136" s="71" t="s">
        <v>159</v>
      </c>
      <c r="C136" s="72" t="s">
        <v>301</v>
      </c>
      <c r="D136" s="74"/>
      <c r="E136" s="66"/>
      <c r="F136" s="74" t="s">
        <v>34</v>
      </c>
      <c r="G136" s="75">
        <v>2</v>
      </c>
      <c r="H136" s="69"/>
      <c r="I136" s="69">
        <f t="shared" si="4"/>
        <v>0</v>
      </c>
      <c r="J136" s="70"/>
      <c r="K136" s="69">
        <f t="shared" si="5"/>
        <v>0</v>
      </c>
      <c r="L136" s="69">
        <f t="shared" si="6"/>
        <v>0</v>
      </c>
      <c r="M136" s="69">
        <f t="shared" si="7"/>
        <v>0</v>
      </c>
      <c r="N136" s="1"/>
      <c r="O136" s="1"/>
      <c r="P136" s="1"/>
    </row>
    <row r="137" spans="2:16" ht="48.75" customHeight="1">
      <c r="B137" s="71" t="s">
        <v>160</v>
      </c>
      <c r="C137" s="72" t="s">
        <v>302</v>
      </c>
      <c r="D137" s="74"/>
      <c r="E137" s="66"/>
      <c r="F137" s="74" t="s">
        <v>429</v>
      </c>
      <c r="G137" s="75">
        <v>13</v>
      </c>
      <c r="H137" s="69"/>
      <c r="I137" s="69">
        <f t="shared" si="4"/>
        <v>0</v>
      </c>
      <c r="J137" s="70"/>
      <c r="K137" s="69">
        <f t="shared" si="5"/>
        <v>0</v>
      </c>
      <c r="L137" s="69">
        <f t="shared" si="6"/>
        <v>0</v>
      </c>
      <c r="M137" s="69">
        <f t="shared" si="7"/>
        <v>0</v>
      </c>
      <c r="N137" s="1"/>
      <c r="O137" s="1"/>
      <c r="P137" s="1"/>
    </row>
    <row r="138" spans="2:16" ht="44.25" customHeight="1">
      <c r="B138" s="71" t="s">
        <v>161</v>
      </c>
      <c r="C138" s="72" t="s">
        <v>303</v>
      </c>
      <c r="D138" s="74"/>
      <c r="E138" s="66"/>
      <c r="F138" s="74" t="s">
        <v>429</v>
      </c>
      <c r="G138" s="75">
        <v>4</v>
      </c>
      <c r="H138" s="69"/>
      <c r="I138" s="69">
        <f aca="true" t="shared" si="8" ref="I138:I161">ROUND(G138*H138,2)</f>
        <v>0</v>
      </c>
      <c r="J138" s="70"/>
      <c r="K138" s="69">
        <f aca="true" t="shared" si="9" ref="K138:K161">ROUND(I138*J138,2)</f>
        <v>0</v>
      </c>
      <c r="L138" s="69">
        <f aca="true" t="shared" si="10" ref="L138:L161">ROUND(M138/G138,2)</f>
        <v>0</v>
      </c>
      <c r="M138" s="69">
        <f aca="true" t="shared" si="11" ref="M138:M161">ROUND(SUM(I138,K138),2)</f>
        <v>0</v>
      </c>
      <c r="N138" s="1"/>
      <c r="O138" s="1"/>
      <c r="P138" s="1"/>
    </row>
    <row r="139" spans="2:16" ht="39.75" customHeight="1">
      <c r="B139" s="71" t="s">
        <v>162</v>
      </c>
      <c r="C139" s="72" t="s">
        <v>304</v>
      </c>
      <c r="D139" s="74"/>
      <c r="E139" s="66"/>
      <c r="F139" s="74" t="s">
        <v>429</v>
      </c>
      <c r="G139" s="75">
        <v>5</v>
      </c>
      <c r="H139" s="69"/>
      <c r="I139" s="69">
        <f t="shared" si="8"/>
        <v>0</v>
      </c>
      <c r="J139" s="70"/>
      <c r="K139" s="69">
        <f t="shared" si="9"/>
        <v>0</v>
      </c>
      <c r="L139" s="69">
        <f t="shared" si="10"/>
        <v>0</v>
      </c>
      <c r="M139" s="69">
        <f t="shared" si="11"/>
        <v>0</v>
      </c>
      <c r="N139" s="1"/>
      <c r="O139" s="1"/>
      <c r="P139" s="1"/>
    </row>
    <row r="140" spans="2:16" ht="48" customHeight="1">
      <c r="B140" s="71" t="s">
        <v>163</v>
      </c>
      <c r="C140" s="72" t="s">
        <v>305</v>
      </c>
      <c r="D140" s="74"/>
      <c r="E140" s="66"/>
      <c r="F140" s="74" t="s">
        <v>429</v>
      </c>
      <c r="G140" s="75">
        <v>5</v>
      </c>
      <c r="H140" s="69"/>
      <c r="I140" s="69">
        <f t="shared" si="8"/>
        <v>0</v>
      </c>
      <c r="J140" s="70"/>
      <c r="K140" s="69">
        <f t="shared" si="9"/>
        <v>0</v>
      </c>
      <c r="L140" s="69">
        <f t="shared" si="10"/>
        <v>0</v>
      </c>
      <c r="M140" s="69">
        <f t="shared" si="11"/>
        <v>0</v>
      </c>
      <c r="N140" s="1"/>
      <c r="O140" s="1"/>
      <c r="P140" s="1"/>
    </row>
    <row r="141" spans="2:16" ht="48.75" customHeight="1">
      <c r="B141" s="71" t="s">
        <v>164</v>
      </c>
      <c r="C141" s="72" t="s">
        <v>306</v>
      </c>
      <c r="D141" s="74"/>
      <c r="E141" s="66"/>
      <c r="F141" s="74" t="s">
        <v>429</v>
      </c>
      <c r="G141" s="75">
        <v>5</v>
      </c>
      <c r="H141" s="69"/>
      <c r="I141" s="69">
        <f t="shared" si="8"/>
        <v>0</v>
      </c>
      <c r="J141" s="70"/>
      <c r="K141" s="69">
        <f t="shared" si="9"/>
        <v>0</v>
      </c>
      <c r="L141" s="69">
        <f t="shared" si="10"/>
        <v>0</v>
      </c>
      <c r="M141" s="69">
        <f t="shared" si="11"/>
        <v>0</v>
      </c>
      <c r="N141" s="1"/>
      <c r="O141" s="1"/>
      <c r="P141" s="1"/>
    </row>
    <row r="142" spans="2:16" ht="53.25" customHeight="1">
      <c r="B142" s="71" t="s">
        <v>165</v>
      </c>
      <c r="C142" s="72" t="s">
        <v>307</v>
      </c>
      <c r="D142" s="74"/>
      <c r="E142" s="66"/>
      <c r="F142" s="74" t="s">
        <v>429</v>
      </c>
      <c r="G142" s="75">
        <v>5</v>
      </c>
      <c r="H142" s="69"/>
      <c r="I142" s="69">
        <f t="shared" si="8"/>
        <v>0</v>
      </c>
      <c r="J142" s="70"/>
      <c r="K142" s="69">
        <f t="shared" si="9"/>
        <v>0</v>
      </c>
      <c r="L142" s="69">
        <f t="shared" si="10"/>
        <v>0</v>
      </c>
      <c r="M142" s="69">
        <f t="shared" si="11"/>
        <v>0</v>
      </c>
      <c r="N142" s="1"/>
      <c r="O142" s="1"/>
      <c r="P142" s="1"/>
    </row>
    <row r="143" spans="2:16" ht="80.25" customHeight="1">
      <c r="B143" s="71" t="s">
        <v>166</v>
      </c>
      <c r="C143" s="72" t="s">
        <v>308</v>
      </c>
      <c r="D143" s="74"/>
      <c r="E143" s="66"/>
      <c r="F143" s="74" t="s">
        <v>34</v>
      </c>
      <c r="G143" s="87" t="s">
        <v>445</v>
      </c>
      <c r="H143" s="69"/>
      <c r="I143" s="69" t="e">
        <f t="shared" si="8"/>
        <v>#VALUE!</v>
      </c>
      <c r="J143" s="70"/>
      <c r="K143" s="69" t="e">
        <f t="shared" si="9"/>
        <v>#VALUE!</v>
      </c>
      <c r="L143" s="69" t="e">
        <f t="shared" si="10"/>
        <v>#VALUE!</v>
      </c>
      <c r="M143" s="69" t="e">
        <f t="shared" si="11"/>
        <v>#VALUE!</v>
      </c>
      <c r="N143" s="1"/>
      <c r="O143" s="1"/>
      <c r="P143" s="1"/>
    </row>
    <row r="144" spans="2:16" ht="31.5" customHeight="1">
      <c r="B144" s="71" t="s">
        <v>167</v>
      </c>
      <c r="C144" s="85" t="s">
        <v>309</v>
      </c>
      <c r="D144" s="74"/>
      <c r="E144" s="66"/>
      <c r="F144" s="74" t="s">
        <v>430</v>
      </c>
      <c r="G144" s="75">
        <v>3</v>
      </c>
      <c r="H144" s="69"/>
      <c r="I144" s="69">
        <f t="shared" si="8"/>
        <v>0</v>
      </c>
      <c r="J144" s="70"/>
      <c r="K144" s="69">
        <f t="shared" si="9"/>
        <v>0</v>
      </c>
      <c r="L144" s="69">
        <f t="shared" si="10"/>
        <v>0</v>
      </c>
      <c r="M144" s="69">
        <f t="shared" si="11"/>
        <v>0</v>
      </c>
      <c r="N144" s="1"/>
      <c r="O144" s="1"/>
      <c r="P144" s="1"/>
    </row>
    <row r="145" spans="2:16" ht="31.5" customHeight="1">
      <c r="B145" s="71" t="s">
        <v>168</v>
      </c>
      <c r="C145" s="85" t="s">
        <v>310</v>
      </c>
      <c r="D145" s="74"/>
      <c r="E145" s="66"/>
      <c r="F145" s="74" t="s">
        <v>430</v>
      </c>
      <c r="G145" s="75">
        <v>3</v>
      </c>
      <c r="H145" s="69"/>
      <c r="I145" s="69">
        <f t="shared" si="8"/>
        <v>0</v>
      </c>
      <c r="J145" s="70"/>
      <c r="K145" s="69">
        <f t="shared" si="9"/>
        <v>0</v>
      </c>
      <c r="L145" s="69">
        <f t="shared" si="10"/>
        <v>0</v>
      </c>
      <c r="M145" s="69">
        <f t="shared" si="11"/>
        <v>0</v>
      </c>
      <c r="N145" s="1"/>
      <c r="O145" s="1"/>
      <c r="P145" s="1"/>
    </row>
    <row r="146" spans="2:16" ht="31.5" customHeight="1">
      <c r="B146" s="71" t="s">
        <v>169</v>
      </c>
      <c r="C146" s="85" t="s">
        <v>311</v>
      </c>
      <c r="D146" s="74"/>
      <c r="E146" s="66"/>
      <c r="F146" s="74" t="s">
        <v>430</v>
      </c>
      <c r="G146" s="75">
        <v>3</v>
      </c>
      <c r="H146" s="69"/>
      <c r="I146" s="69">
        <f t="shared" si="8"/>
        <v>0</v>
      </c>
      <c r="J146" s="70"/>
      <c r="K146" s="69">
        <f t="shared" si="9"/>
        <v>0</v>
      </c>
      <c r="L146" s="69">
        <f t="shared" si="10"/>
        <v>0</v>
      </c>
      <c r="M146" s="69">
        <f t="shared" si="11"/>
        <v>0</v>
      </c>
      <c r="N146" s="1"/>
      <c r="O146" s="1"/>
      <c r="P146" s="1"/>
    </row>
    <row r="147" spans="2:16" ht="31.5" customHeight="1">
      <c r="B147" s="71" t="s">
        <v>170</v>
      </c>
      <c r="C147" s="85" t="s">
        <v>312</v>
      </c>
      <c r="D147" s="74"/>
      <c r="E147" s="66"/>
      <c r="F147" s="74" t="s">
        <v>430</v>
      </c>
      <c r="G147" s="75">
        <v>3</v>
      </c>
      <c r="H147" s="69"/>
      <c r="I147" s="69">
        <f t="shared" si="8"/>
        <v>0</v>
      </c>
      <c r="J147" s="70"/>
      <c r="K147" s="69">
        <f t="shared" si="9"/>
        <v>0</v>
      </c>
      <c r="L147" s="69">
        <f t="shared" si="10"/>
        <v>0</v>
      </c>
      <c r="M147" s="69">
        <f t="shared" si="11"/>
        <v>0</v>
      </c>
      <c r="N147" s="1"/>
      <c r="O147" s="1"/>
      <c r="P147" s="1"/>
    </row>
    <row r="148" spans="2:16" ht="31.5" customHeight="1">
      <c r="B148" s="71" t="s">
        <v>171</v>
      </c>
      <c r="C148" s="85" t="s">
        <v>313</v>
      </c>
      <c r="D148" s="74"/>
      <c r="E148" s="66"/>
      <c r="F148" s="74" t="s">
        <v>430</v>
      </c>
      <c r="G148" s="75">
        <v>3</v>
      </c>
      <c r="H148" s="69"/>
      <c r="I148" s="69">
        <f t="shared" si="8"/>
        <v>0</v>
      </c>
      <c r="J148" s="70"/>
      <c r="K148" s="69">
        <f t="shared" si="9"/>
        <v>0</v>
      </c>
      <c r="L148" s="69">
        <f t="shared" si="10"/>
        <v>0</v>
      </c>
      <c r="M148" s="69">
        <f t="shared" si="11"/>
        <v>0</v>
      </c>
      <c r="N148" s="1"/>
      <c r="O148" s="1"/>
      <c r="P148" s="1"/>
    </row>
    <row r="149" spans="2:16" ht="29.25" customHeight="1">
      <c r="B149" s="71" t="s">
        <v>172</v>
      </c>
      <c r="C149" s="85" t="s">
        <v>314</v>
      </c>
      <c r="D149" s="74"/>
      <c r="E149" s="66"/>
      <c r="F149" s="74" t="s">
        <v>430</v>
      </c>
      <c r="G149" s="75">
        <v>3</v>
      </c>
      <c r="H149" s="69"/>
      <c r="I149" s="69">
        <f t="shared" si="8"/>
        <v>0</v>
      </c>
      <c r="J149" s="70"/>
      <c r="K149" s="69">
        <f t="shared" si="9"/>
        <v>0</v>
      </c>
      <c r="L149" s="69">
        <f t="shared" si="10"/>
        <v>0</v>
      </c>
      <c r="M149" s="69">
        <f t="shared" si="11"/>
        <v>0</v>
      </c>
      <c r="N149" s="1"/>
      <c r="O149" s="1"/>
      <c r="P149" s="1"/>
    </row>
    <row r="150" spans="2:16" ht="29.25" customHeight="1">
      <c r="B150" s="71" t="s">
        <v>173</v>
      </c>
      <c r="C150" s="85" t="s">
        <v>315</v>
      </c>
      <c r="D150" s="74"/>
      <c r="E150" s="66"/>
      <c r="F150" s="74" t="s">
        <v>430</v>
      </c>
      <c r="G150" s="75">
        <v>3</v>
      </c>
      <c r="H150" s="69"/>
      <c r="I150" s="69">
        <f t="shared" si="8"/>
        <v>0</v>
      </c>
      <c r="J150" s="70"/>
      <c r="K150" s="69">
        <f t="shared" si="9"/>
        <v>0</v>
      </c>
      <c r="L150" s="69">
        <f t="shared" si="10"/>
        <v>0</v>
      </c>
      <c r="M150" s="69">
        <f t="shared" si="11"/>
        <v>0</v>
      </c>
      <c r="N150" s="1"/>
      <c r="O150" s="1"/>
      <c r="P150" s="1"/>
    </row>
    <row r="151" spans="2:16" ht="29.25" customHeight="1">
      <c r="B151" s="71" t="s">
        <v>174</v>
      </c>
      <c r="C151" s="85" t="s">
        <v>316</v>
      </c>
      <c r="D151" s="74"/>
      <c r="E151" s="88"/>
      <c r="F151" s="74" t="s">
        <v>430</v>
      </c>
      <c r="G151" s="75">
        <v>3</v>
      </c>
      <c r="H151" s="89"/>
      <c r="I151" s="69">
        <f t="shared" si="8"/>
        <v>0</v>
      </c>
      <c r="J151" s="90"/>
      <c r="K151" s="69">
        <f t="shared" si="9"/>
        <v>0</v>
      </c>
      <c r="L151" s="69">
        <f t="shared" si="10"/>
        <v>0</v>
      </c>
      <c r="M151" s="69">
        <f t="shared" si="11"/>
        <v>0</v>
      </c>
      <c r="N151" s="1"/>
      <c r="O151" s="1"/>
      <c r="P151" s="1"/>
    </row>
    <row r="152" spans="2:16" ht="29.25" customHeight="1">
      <c r="B152" s="71" t="s">
        <v>175</v>
      </c>
      <c r="C152" s="85" t="s">
        <v>317</v>
      </c>
      <c r="D152" s="74"/>
      <c r="E152" s="88"/>
      <c r="F152" s="74" t="s">
        <v>430</v>
      </c>
      <c r="G152" s="75">
        <v>2</v>
      </c>
      <c r="H152" s="89"/>
      <c r="I152" s="69">
        <f t="shared" si="8"/>
        <v>0</v>
      </c>
      <c r="J152" s="90"/>
      <c r="K152" s="69">
        <f t="shared" si="9"/>
        <v>0</v>
      </c>
      <c r="L152" s="69">
        <f t="shared" si="10"/>
        <v>0</v>
      </c>
      <c r="M152" s="69">
        <f t="shared" si="11"/>
        <v>0</v>
      </c>
      <c r="N152" s="1"/>
      <c r="O152" s="1"/>
      <c r="P152" s="1"/>
    </row>
    <row r="153" spans="2:16" ht="29.25" customHeight="1">
      <c r="B153" s="71" t="s">
        <v>176</v>
      </c>
      <c r="C153" s="85" t="s">
        <v>318</v>
      </c>
      <c r="D153" s="74"/>
      <c r="E153" s="88"/>
      <c r="F153" s="74" t="s">
        <v>430</v>
      </c>
      <c r="G153" s="75">
        <v>3</v>
      </c>
      <c r="H153" s="89"/>
      <c r="I153" s="69">
        <f t="shared" si="8"/>
        <v>0</v>
      </c>
      <c r="J153" s="90"/>
      <c r="K153" s="69">
        <f t="shared" si="9"/>
        <v>0</v>
      </c>
      <c r="L153" s="69">
        <f t="shared" si="10"/>
        <v>0</v>
      </c>
      <c r="M153" s="69">
        <f t="shared" si="11"/>
        <v>0</v>
      </c>
      <c r="N153" s="1"/>
      <c r="O153" s="1"/>
      <c r="P153" s="1"/>
    </row>
    <row r="154" spans="2:16" ht="29.25" customHeight="1">
      <c r="B154" s="71" t="s">
        <v>177</v>
      </c>
      <c r="C154" s="85" t="s">
        <v>319</v>
      </c>
      <c r="D154" s="74"/>
      <c r="E154" s="88"/>
      <c r="F154" s="74" t="s">
        <v>430</v>
      </c>
      <c r="G154" s="75">
        <v>3</v>
      </c>
      <c r="H154" s="89"/>
      <c r="I154" s="69">
        <f t="shared" si="8"/>
        <v>0</v>
      </c>
      <c r="J154" s="90"/>
      <c r="K154" s="69">
        <f t="shared" si="9"/>
        <v>0</v>
      </c>
      <c r="L154" s="69">
        <f t="shared" si="10"/>
        <v>0</v>
      </c>
      <c r="M154" s="69">
        <f t="shared" si="11"/>
        <v>0</v>
      </c>
      <c r="N154" s="1"/>
      <c r="O154" s="1"/>
      <c r="P154" s="1"/>
    </row>
    <row r="155" spans="2:16" ht="29.25" customHeight="1">
      <c r="B155" s="71" t="s">
        <v>178</v>
      </c>
      <c r="C155" s="85" t="s">
        <v>320</v>
      </c>
      <c r="D155" s="74"/>
      <c r="E155" s="88"/>
      <c r="F155" s="74" t="s">
        <v>430</v>
      </c>
      <c r="G155" s="75">
        <v>6</v>
      </c>
      <c r="H155" s="89"/>
      <c r="I155" s="69">
        <f t="shared" si="8"/>
        <v>0</v>
      </c>
      <c r="J155" s="90"/>
      <c r="K155" s="69">
        <f t="shared" si="9"/>
        <v>0</v>
      </c>
      <c r="L155" s="69">
        <f t="shared" si="10"/>
        <v>0</v>
      </c>
      <c r="M155" s="69">
        <f t="shared" si="11"/>
        <v>0</v>
      </c>
      <c r="N155" s="1"/>
      <c r="O155" s="1"/>
      <c r="P155" s="1"/>
    </row>
    <row r="156" spans="2:16" ht="29.25" customHeight="1">
      <c r="B156" s="71" t="s">
        <v>179</v>
      </c>
      <c r="C156" s="85" t="s">
        <v>321</v>
      </c>
      <c r="D156" s="74"/>
      <c r="E156" s="88"/>
      <c r="F156" s="74" t="s">
        <v>430</v>
      </c>
      <c r="G156" s="75">
        <v>3</v>
      </c>
      <c r="H156" s="89"/>
      <c r="I156" s="69">
        <f t="shared" si="8"/>
        <v>0</v>
      </c>
      <c r="J156" s="90"/>
      <c r="K156" s="69">
        <f t="shared" si="9"/>
        <v>0</v>
      </c>
      <c r="L156" s="69">
        <f t="shared" si="10"/>
        <v>0</v>
      </c>
      <c r="M156" s="69">
        <f t="shared" si="11"/>
        <v>0</v>
      </c>
      <c r="N156" s="1"/>
      <c r="O156" s="1"/>
      <c r="P156" s="1"/>
    </row>
    <row r="157" spans="2:16" ht="32.25" customHeight="1">
      <c r="B157" s="71" t="s">
        <v>180</v>
      </c>
      <c r="C157" s="85" t="s">
        <v>322</v>
      </c>
      <c r="D157" s="74"/>
      <c r="E157" s="88"/>
      <c r="F157" s="74" t="s">
        <v>430</v>
      </c>
      <c r="G157" s="75">
        <v>3</v>
      </c>
      <c r="H157" s="89"/>
      <c r="I157" s="69">
        <f t="shared" si="8"/>
        <v>0</v>
      </c>
      <c r="J157" s="90"/>
      <c r="K157" s="69">
        <f t="shared" si="9"/>
        <v>0</v>
      </c>
      <c r="L157" s="69">
        <f t="shared" si="10"/>
        <v>0</v>
      </c>
      <c r="M157" s="69">
        <f t="shared" si="11"/>
        <v>0</v>
      </c>
      <c r="N157" s="1"/>
      <c r="O157" s="1"/>
      <c r="P157" s="1"/>
    </row>
    <row r="158" spans="2:16" ht="42.75" customHeight="1">
      <c r="B158" s="71" t="s">
        <v>181</v>
      </c>
      <c r="C158" s="85" t="s">
        <v>323</v>
      </c>
      <c r="D158" s="74"/>
      <c r="E158" s="66"/>
      <c r="F158" s="74" t="s">
        <v>430</v>
      </c>
      <c r="G158" s="75">
        <v>3</v>
      </c>
      <c r="H158" s="69"/>
      <c r="I158" s="69">
        <f t="shared" si="8"/>
        <v>0</v>
      </c>
      <c r="J158" s="70"/>
      <c r="K158" s="69">
        <f t="shared" si="9"/>
        <v>0</v>
      </c>
      <c r="L158" s="69">
        <f t="shared" si="10"/>
        <v>0</v>
      </c>
      <c r="M158" s="69">
        <f t="shared" si="11"/>
        <v>0</v>
      </c>
      <c r="N158" s="1"/>
      <c r="O158" s="1"/>
      <c r="P158" s="1"/>
    </row>
    <row r="159" spans="2:16" ht="42.75" customHeight="1">
      <c r="B159" s="71" t="s">
        <v>432</v>
      </c>
      <c r="C159" s="91" t="s">
        <v>433</v>
      </c>
      <c r="D159" s="92"/>
      <c r="E159" s="66"/>
      <c r="F159" s="74" t="s">
        <v>429</v>
      </c>
      <c r="G159" s="92">
        <v>70000</v>
      </c>
      <c r="H159" s="69"/>
      <c r="I159" s="69">
        <f t="shared" si="8"/>
        <v>0</v>
      </c>
      <c r="J159" s="70"/>
      <c r="K159" s="69">
        <f t="shared" si="9"/>
        <v>0</v>
      </c>
      <c r="L159" s="69">
        <f t="shared" si="10"/>
        <v>0</v>
      </c>
      <c r="M159" s="69">
        <f t="shared" si="11"/>
        <v>0</v>
      </c>
      <c r="N159" s="1"/>
      <c r="O159" s="1"/>
      <c r="P159" s="1"/>
    </row>
    <row r="160" spans="2:16" ht="133.5" customHeight="1">
      <c r="B160" s="88"/>
      <c r="C160" s="93" t="s">
        <v>434</v>
      </c>
      <c r="D160" s="94"/>
      <c r="E160" s="88"/>
      <c r="F160" s="95"/>
      <c r="G160" s="96"/>
      <c r="H160" s="89"/>
      <c r="I160" s="69">
        <f t="shared" si="8"/>
        <v>0</v>
      </c>
      <c r="J160" s="90"/>
      <c r="K160" s="69">
        <f t="shared" si="9"/>
        <v>0</v>
      </c>
      <c r="L160" s="69" t="e">
        <f t="shared" si="10"/>
        <v>#DIV/0!</v>
      </c>
      <c r="M160" s="69">
        <f t="shared" si="11"/>
        <v>0</v>
      </c>
      <c r="N160" s="1"/>
      <c r="O160" s="1"/>
      <c r="P160" s="1"/>
    </row>
    <row r="161" spans="2:16" ht="133.5" customHeight="1">
      <c r="B161" s="66"/>
      <c r="C161" s="97" t="s">
        <v>435</v>
      </c>
      <c r="D161" s="98"/>
      <c r="E161" s="99"/>
      <c r="F161" s="74"/>
      <c r="G161" s="100"/>
      <c r="H161" s="69"/>
      <c r="I161" s="69">
        <f t="shared" si="8"/>
        <v>0</v>
      </c>
      <c r="J161" s="70"/>
      <c r="K161" s="69">
        <f t="shared" si="9"/>
        <v>0</v>
      </c>
      <c r="L161" s="69" t="e">
        <f t="shared" si="10"/>
        <v>#DIV/0!</v>
      </c>
      <c r="M161" s="69">
        <f t="shared" si="11"/>
        <v>0</v>
      </c>
      <c r="N161" s="1"/>
      <c r="O161" s="1"/>
      <c r="P161" s="1"/>
    </row>
    <row r="162" spans="2:17" ht="19.5" customHeight="1" thickBot="1">
      <c r="B162" s="55" t="s">
        <v>436</v>
      </c>
      <c r="C162" s="56"/>
      <c r="D162" s="56"/>
      <c r="E162" s="56"/>
      <c r="F162" s="56"/>
      <c r="G162" s="56"/>
      <c r="H162" s="4" t="s">
        <v>14</v>
      </c>
      <c r="I162" s="4"/>
      <c r="J162" s="5"/>
      <c r="K162" s="6"/>
      <c r="L162" s="7"/>
      <c r="M162" s="7"/>
      <c r="N162" s="1"/>
      <c r="O162" s="1"/>
      <c r="P162" s="1"/>
      <c r="Q162" s="2"/>
    </row>
    <row r="163" spans="2:17" ht="19.5" customHeight="1" thickBot="1">
      <c r="B163" s="57"/>
      <c r="C163" s="56"/>
      <c r="D163" s="56"/>
      <c r="E163" s="56"/>
      <c r="F163" s="56"/>
      <c r="G163" s="56"/>
      <c r="H163" s="8"/>
      <c r="I163" s="9"/>
      <c r="J163" s="10" t="s">
        <v>15</v>
      </c>
      <c r="K163" s="10"/>
      <c r="L163" s="11"/>
      <c r="M163" s="12"/>
      <c r="N163" s="1"/>
      <c r="O163" s="1"/>
      <c r="P163" s="1"/>
      <c r="Q163" s="2"/>
    </row>
    <row r="164" spans="2:16" ht="24" customHeight="1" thickBot="1">
      <c r="B164" s="58"/>
      <c r="C164" s="59"/>
      <c r="D164" s="59"/>
      <c r="E164" s="59"/>
      <c r="F164" s="59"/>
      <c r="G164" s="59"/>
      <c r="H164" s="13"/>
      <c r="I164" s="3"/>
      <c r="J164" s="7"/>
      <c r="K164" s="7"/>
      <c r="L164" s="14" t="s">
        <v>16</v>
      </c>
      <c r="M164" s="14"/>
      <c r="N164" s="1"/>
      <c r="O164" s="1"/>
      <c r="P164" s="1"/>
    </row>
    <row r="165" spans="2:16" ht="21.75" customHeight="1">
      <c r="B165" s="25" t="s">
        <v>25</v>
      </c>
      <c r="C165" s="26"/>
      <c r="D165" s="26"/>
      <c r="E165" s="26"/>
      <c r="F165" s="26"/>
      <c r="G165" s="26"/>
      <c r="H165" s="27"/>
      <c r="I165" s="31" t="s">
        <v>18</v>
      </c>
      <c r="J165" s="32"/>
      <c r="K165" s="32"/>
      <c r="L165" s="32"/>
      <c r="M165" s="33"/>
      <c r="N165" s="1"/>
      <c r="O165" s="1"/>
      <c r="P165" s="1"/>
    </row>
    <row r="166" spans="2:16" ht="26.25" customHeight="1">
      <c r="B166" s="28"/>
      <c r="C166" s="29"/>
      <c r="D166" s="29"/>
      <c r="E166" s="29"/>
      <c r="F166" s="29"/>
      <c r="G166" s="29"/>
      <c r="H166" s="30"/>
      <c r="I166" s="31"/>
      <c r="J166" s="32"/>
      <c r="K166" s="32"/>
      <c r="L166" s="32"/>
      <c r="M166" s="33"/>
      <c r="N166" s="1"/>
      <c r="O166" s="1"/>
      <c r="P166" s="1"/>
    </row>
    <row r="167" spans="2:16" ht="59.25" customHeight="1">
      <c r="B167" s="37" t="s">
        <v>26</v>
      </c>
      <c r="C167" s="38"/>
      <c r="D167" s="38"/>
      <c r="E167" s="38"/>
      <c r="F167" s="38"/>
      <c r="G167" s="38"/>
      <c r="H167" s="39"/>
      <c r="I167" s="34"/>
      <c r="J167" s="35"/>
      <c r="K167" s="35"/>
      <c r="L167" s="35"/>
      <c r="M167" s="36"/>
      <c r="N167" s="1"/>
      <c r="O167" s="1"/>
      <c r="P167" s="1"/>
    </row>
    <row r="168" spans="2:16" ht="12.75">
      <c r="B168" s="9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"/>
      <c r="O168" s="1"/>
      <c r="P168" s="1"/>
    </row>
  </sheetData>
  <sheetProtection/>
  <mergeCells count="7">
    <mergeCell ref="B165:H166"/>
    <mergeCell ref="I165:M167"/>
    <mergeCell ref="B167:H167"/>
    <mergeCell ref="B3:I4"/>
    <mergeCell ref="J3:M5"/>
    <mergeCell ref="B5:I5"/>
    <mergeCell ref="B162:G164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2018-06-11T08:34:09Z</cp:lastPrinted>
  <dcterms:created xsi:type="dcterms:W3CDTF">2012-02-10T11:34:38Z</dcterms:created>
  <dcterms:modified xsi:type="dcterms:W3CDTF">2021-09-15T08:58:23Z</dcterms:modified>
  <cp:category/>
  <cp:version/>
  <cp:contentType/>
  <cp:contentStatus/>
</cp:coreProperties>
</file>